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28"/>
  </bookViews>
  <sheets>
    <sheet name="表42" sheetId="4" r:id="rId1"/>
    <sheet name="表42総括(区)" sheetId="5" r:id="rId2"/>
    <sheet name="表42総括(都)" sheetId="6" r:id="rId3"/>
  </sheets>
  <definedNames>
    <definedName name="_xlnm.Print_Area" localSheetId="0">表42!$A$1:$AZ$36</definedName>
    <definedName name="_xlnm.Print_Area" localSheetId="1">'表42総括(区)'!$A$1:$AA$11</definedName>
    <definedName name="_xlnm.Print_Area" localSheetId="2">'表42総括(都)'!$A$1:$AA$11</definedName>
    <definedName name="_xlnm.Print_Titles" localSheetId="0">表42!$A:$B,表42!$1:$10</definedName>
    <definedName name="_xlnm.Print_Titles" localSheetId="1">'表42総括(区)'!$A:$B,'表42総括(区)'!$1:$9</definedName>
    <definedName name="_xlnm.Print_Titles" localSheetId="2">'表42総括(都)'!$A:$B,'表42総括(都)'!$1:$9</definedName>
    <definedName name="宅地・山林">#REF!</definedName>
    <definedName name="田・畑">#REF!</definedName>
  </definedNames>
  <calcPr calcId="162913" calcMode="manual"/>
</workbook>
</file>

<file path=xl/calcChain.xml><?xml version="1.0" encoding="utf-8"?>
<calcChain xmlns="http://schemas.openxmlformats.org/spreadsheetml/2006/main">
  <c r="AH34" i="4" l="1"/>
  <c r="I11" i="5"/>
  <c r="AG34" i="4"/>
  <c r="AG36" i="4"/>
  <c r="H11" i="6" s="1"/>
  <c r="AF34" i="4"/>
  <c r="G11" i="5" s="1"/>
  <c r="AE34" i="4"/>
  <c r="F11" i="5" s="1"/>
  <c r="F34" i="4"/>
  <c r="F10" i="5" s="1"/>
  <c r="G34" i="4"/>
  <c r="G10" i="5" s="1"/>
  <c r="H34" i="4"/>
  <c r="H36" i="4" s="1"/>
  <c r="H10" i="6" s="1"/>
  <c r="I34" i="4"/>
  <c r="I10" i="5" s="1"/>
  <c r="I36" i="4"/>
  <c r="I10" i="6" s="1"/>
  <c r="D34" i="4"/>
  <c r="D10" i="5" s="1"/>
  <c r="E34" i="4"/>
  <c r="E10" i="5" s="1"/>
  <c r="J34" i="4"/>
  <c r="J10" i="5" s="1"/>
  <c r="K34" i="4"/>
  <c r="K10" i="5" s="1"/>
  <c r="L34" i="4"/>
  <c r="L10" i="5" s="1"/>
  <c r="M34" i="4"/>
  <c r="M10" i="5" s="1"/>
  <c r="N34" i="4"/>
  <c r="N10" i="5" s="1"/>
  <c r="O34" i="4"/>
  <c r="O10" i="5" s="1"/>
  <c r="P34" i="4"/>
  <c r="P10" i="5" s="1"/>
  <c r="Q34" i="4"/>
  <c r="Q10" i="5" s="1"/>
  <c r="R34" i="4"/>
  <c r="R10" i="5" s="1"/>
  <c r="S34" i="4"/>
  <c r="S36" i="4" s="1"/>
  <c r="S10" i="6" s="1"/>
  <c r="T34" i="4"/>
  <c r="T36" i="4" s="1"/>
  <c r="T10" i="6" s="1"/>
  <c r="U34" i="4"/>
  <c r="U36" i="4"/>
  <c r="U10" i="6" s="1"/>
  <c r="V34" i="4"/>
  <c r="V36" i="4" s="1"/>
  <c r="V10" i="6" s="1"/>
  <c r="W34" i="4"/>
  <c r="W36" i="4" s="1"/>
  <c r="W10" i="6" s="1"/>
  <c r="X34" i="4"/>
  <c r="X36" i="4" s="1"/>
  <c r="X10" i="6" s="1"/>
  <c r="Y34" i="4"/>
  <c r="Y36" i="4" s="1"/>
  <c r="Y10" i="6" s="1"/>
  <c r="Z34" i="4"/>
  <c r="Z36" i="4" s="1"/>
  <c r="Z10" i="6" s="1"/>
  <c r="AA34" i="4"/>
  <c r="AA10" i="5" s="1"/>
  <c r="AB34" i="4"/>
  <c r="C11" i="5" s="1"/>
  <c r="AC34" i="4"/>
  <c r="AC36" i="4" s="1"/>
  <c r="D11" i="6" s="1"/>
  <c r="AD34" i="4"/>
  <c r="E11" i="5" s="1"/>
  <c r="AI34" i="4"/>
  <c r="J11" i="5" s="1"/>
  <c r="AJ34" i="4"/>
  <c r="K11" i="5" s="1"/>
  <c r="AK34" i="4"/>
  <c r="L11" i="5" s="1"/>
  <c r="AL34" i="4"/>
  <c r="AL36" i="4" s="1"/>
  <c r="M11" i="6" s="1"/>
  <c r="AM34" i="4"/>
  <c r="AM36" i="4"/>
  <c r="N11" i="6" s="1"/>
  <c r="AN34" i="4"/>
  <c r="AN36" i="4" s="1"/>
  <c r="O11" i="6" s="1"/>
  <c r="AO34" i="4"/>
  <c r="AO36" i="4" s="1"/>
  <c r="P11" i="6" s="1"/>
  <c r="AP34" i="4"/>
  <c r="AP36" i="4" s="1"/>
  <c r="Q11" i="6" s="1"/>
  <c r="AQ34" i="4"/>
  <c r="R11" i="5"/>
  <c r="AR34" i="4"/>
  <c r="AR36" i="4"/>
  <c r="S11" i="6" s="1"/>
  <c r="AS34" i="4"/>
  <c r="T11" i="5" s="1"/>
  <c r="AT34" i="4"/>
  <c r="AT36" i="4" s="1"/>
  <c r="U11" i="6" s="1"/>
  <c r="AU34" i="4"/>
  <c r="V11" i="5"/>
  <c r="AV34" i="4"/>
  <c r="AV36" i="4"/>
  <c r="W11" i="6" s="1"/>
  <c r="AW34" i="4"/>
  <c r="AW36" i="4" s="1"/>
  <c r="X11" i="6" s="1"/>
  <c r="AX34" i="4"/>
  <c r="AX36" i="4" s="1"/>
  <c r="Y11" i="6" s="1"/>
  <c r="AY34" i="4"/>
  <c r="Z11" i="5" s="1"/>
  <c r="AZ34" i="4"/>
  <c r="AA11" i="5" s="1"/>
  <c r="C34" i="4"/>
  <c r="C36" i="4" s="1"/>
  <c r="C10" i="6" s="1"/>
  <c r="AO4" i="4"/>
  <c r="P4" i="4"/>
  <c r="AS36" i="4"/>
  <c r="T11" i="6" s="1"/>
  <c r="Q11" i="5"/>
  <c r="H11" i="5"/>
  <c r="X11" i="5"/>
  <c r="H10" i="5"/>
  <c r="C10" i="5"/>
  <c r="W11" i="5"/>
  <c r="AI36" i="4"/>
  <c r="J11" i="6" s="1"/>
  <c r="J36" i="4"/>
  <c r="J10" i="6" s="1"/>
  <c r="AZ36" i="4"/>
  <c r="AA11" i="6" s="1"/>
  <c r="N11" i="5"/>
  <c r="V10" i="5"/>
  <c r="U10" i="5"/>
  <c r="O36" i="4"/>
  <c r="O10" i="6" s="1"/>
  <c r="K36" i="4"/>
  <c r="K10" i="6" s="1"/>
  <c r="E36" i="4"/>
  <c r="E10" i="6" s="1"/>
  <c r="S11" i="5"/>
  <c r="AQ36" i="4"/>
  <c r="R11" i="6" s="1"/>
  <c r="Y11" i="5"/>
  <c r="AU36" i="4"/>
  <c r="V11" i="6" s="1"/>
  <c r="AH36" i="4"/>
  <c r="I11" i="6" s="1"/>
  <c r="S10" i="5"/>
  <c r="D11" i="5" l="1"/>
  <c r="D36" i="4"/>
  <c r="D10" i="6" s="1"/>
  <c r="M11" i="5"/>
  <c r="Y10" i="5"/>
  <c r="AB36" i="4"/>
  <c r="C11" i="6" s="1"/>
  <c r="P11" i="5"/>
  <c r="M36" i="4"/>
  <c r="M10" i="6" s="1"/>
  <c r="AA36" i="4"/>
  <c r="AA10" i="6" s="1"/>
  <c r="P36" i="4"/>
  <c r="P10" i="6" s="1"/>
  <c r="Q36" i="4"/>
  <c r="Q10" i="6" s="1"/>
  <c r="X10" i="5"/>
  <c r="L36" i="4"/>
  <c r="L10" i="6" s="1"/>
  <c r="W10" i="5"/>
  <c r="R36" i="4"/>
  <c r="R10" i="6" s="1"/>
  <c r="N36" i="4"/>
  <c r="N10" i="6" s="1"/>
  <c r="T10" i="5"/>
  <c r="O11" i="5"/>
  <c r="AY36" i="4"/>
  <c r="Z11" i="6" s="1"/>
  <c r="F36" i="4"/>
  <c r="F10" i="6" s="1"/>
  <c r="G36" i="4"/>
  <c r="G10" i="6" s="1"/>
  <c r="Z10" i="5"/>
  <c r="AD36" i="4"/>
  <c r="E11" i="6" s="1"/>
  <c r="AJ36" i="4"/>
  <c r="K11" i="6" s="1"/>
  <c r="AE36" i="4"/>
  <c r="F11" i="6" s="1"/>
  <c r="AF36" i="4"/>
  <c r="G11" i="6" s="1"/>
  <c r="AK36" i="4"/>
  <c r="L11" i="6" s="1"/>
  <c r="U11" i="5"/>
</calcChain>
</file>

<file path=xl/sharedStrings.xml><?xml version="1.0" encoding="utf-8"?>
<sst xmlns="http://schemas.openxmlformats.org/spreadsheetml/2006/main" count="383" uniqueCount="92">
  <si>
    <t>(1)</t>
    <phoneticPr fontId="4"/>
  </si>
  <si>
    <t>(2)</t>
  </si>
  <si>
    <t>(3)</t>
  </si>
  <si>
    <t>(4)</t>
  </si>
  <si>
    <t>(5)</t>
  </si>
  <si>
    <t>(6)</t>
  </si>
  <si>
    <t>(7)</t>
  </si>
  <si>
    <t>(8)</t>
  </si>
  <si>
    <t>(9)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</si>
  <si>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</si>
  <si>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</si>
  <si>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</si>
  <si>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</si>
  <si>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</si>
  <si>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</si>
  <si>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</si>
  <si>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</si>
  <si>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</si>
  <si>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</si>
  <si>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</si>
  <si>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</si>
  <si>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</si>
  <si>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</si>
  <si>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</si>
  <si>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合　計</t>
    <rPh sb="0" eb="1">
      <t>ゴウ</t>
    </rPh>
    <rPh sb="2" eb="3">
      <t>ケイ</t>
    </rPh>
    <phoneticPr fontId="4"/>
  </si>
  <si>
    <t>左　　　　　　の　　　　　　内　　　　　　訳</t>
    <rPh sb="0" eb="1">
      <t>ヒダリ</t>
    </rPh>
    <rPh sb="14" eb="15">
      <t>ナイ</t>
    </rPh>
    <rPh sb="21" eb="22">
      <t>ヤク</t>
    </rPh>
    <phoneticPr fontId="4"/>
  </si>
  <si>
    <t>人数</t>
    <rPh sb="0" eb="1">
      <t>ヒト</t>
    </rPh>
    <rPh sb="1" eb="2">
      <t>カズ</t>
    </rPh>
    <phoneticPr fontId="4"/>
  </si>
  <si>
    <t>寄附金額</t>
    <rPh sb="2" eb="3">
      <t>キン</t>
    </rPh>
    <rPh sb="3" eb="4">
      <t>ガク</t>
    </rPh>
    <phoneticPr fontId="4"/>
  </si>
  <si>
    <t>控除額</t>
    <rPh sb="0" eb="1">
      <t>ヒカエ</t>
    </rPh>
    <rPh sb="1" eb="2">
      <t>ジョ</t>
    </rPh>
    <rPh sb="2" eb="3">
      <t>ガク</t>
    </rPh>
    <phoneticPr fontId="4"/>
  </si>
  <si>
    <t>（人）</t>
    <rPh sb="1" eb="2">
      <t>ニン</t>
    </rPh>
    <phoneticPr fontId="4"/>
  </si>
  <si>
    <t>（千円）</t>
    <rPh sb="1" eb="3">
      <t>センエン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</si>
  <si>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</si>
  <si>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</si>
  <si>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</si>
  <si>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</si>
  <si>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</si>
  <si>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</si>
  <si>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</si>
  <si>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</si>
  <si>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</si>
  <si>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</si>
  <si>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</si>
  <si>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</si>
  <si>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</si>
  <si>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</si>
  <si>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</si>
  <si>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</si>
  <si>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</si>
  <si>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</si>
  <si>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</si>
  <si>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</si>
  <si>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</si>
  <si>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</si>
  <si>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</si>
  <si>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</si>
  <si>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</si>
  <si>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</si>
  <si>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</si>
  <si>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道府県民税</t>
    <rPh sb="0" eb="5">
      <t>ドウフケンミンゼイ</t>
    </rPh>
    <phoneticPr fontId="4"/>
  </si>
  <si>
    <t>【区　計】</t>
  </si>
  <si>
    <t>【都　計】</t>
  </si>
  <si>
    <t>　　　　　項　目
　団体名</t>
    <rPh sb="5" eb="6">
      <t>コウ</t>
    </rPh>
    <rPh sb="7" eb="8">
      <t>メ</t>
    </rPh>
    <rPh sb="16" eb="19">
      <t>ダンタイメイ</t>
    </rPh>
    <phoneticPr fontId="4"/>
  </si>
  <si>
    <t>ｘｘ0</t>
    <phoneticPr fontId="2"/>
  </si>
  <si>
    <t>ｘｘ1</t>
    <phoneticPr fontId="2"/>
  </si>
  <si>
    <t>　　　　　項　目
　xx 区分</t>
    <rPh sb="5" eb="6">
      <t>コウ</t>
    </rPh>
    <rPh sb="7" eb="8">
      <t>メ</t>
    </rPh>
    <rPh sb="19" eb="21">
      <t>クブン</t>
    </rPh>
    <phoneticPr fontId="4"/>
  </si>
  <si>
    <t>人数</t>
    <rPh sb="0" eb="2">
      <t>ニンズウ</t>
    </rPh>
    <phoneticPr fontId="2"/>
  </si>
  <si>
    <t>（人）</t>
    <rPh sb="1" eb="2">
      <t>ニン</t>
    </rPh>
    <phoneticPr fontId="2"/>
  </si>
  <si>
    <t>寄付金額</t>
    <rPh sb="0" eb="2">
      <t>キフ</t>
    </rPh>
    <rPh sb="2" eb="4">
      <t>キンガク</t>
    </rPh>
    <phoneticPr fontId="2"/>
  </si>
  <si>
    <t>（千円）</t>
    <rPh sb="1" eb="3">
      <t>センエン</t>
    </rPh>
    <phoneticPr fontId="2"/>
  </si>
  <si>
    <t>控除額</t>
    <rPh sb="0" eb="2">
      <t>コウジョ</t>
    </rPh>
    <rPh sb="2" eb="3">
      <t>ガク</t>
    </rPh>
    <phoneticPr fontId="2"/>
  </si>
  <si>
    <t>左のうち申告
特例控除額
（千円）</t>
    <rPh sb="0" eb="1">
      <t>ヒダリ</t>
    </rPh>
    <rPh sb="4" eb="6">
      <t>シンコク</t>
    </rPh>
    <rPh sb="7" eb="9">
      <t>トクレイ</t>
    </rPh>
    <rPh sb="9" eb="11">
      <t>コウジョ</t>
    </rPh>
    <rPh sb="11" eb="12">
      <t>ガク</t>
    </rPh>
    <rPh sb="14" eb="16">
      <t>センエン</t>
    </rPh>
    <phoneticPr fontId="2"/>
  </si>
  <si>
    <t>(10)</t>
  </si>
  <si>
    <t>(22)</t>
  </si>
  <si>
    <t>(23)</t>
  </si>
  <si>
    <t>(24)</t>
  </si>
  <si>
    <t>(25)</t>
  </si>
  <si>
    <t>都道府県等に対する寄附金（特例控除対象）</t>
  </si>
  <si>
    <t>都道府県等に対する寄附金（特例控除対象）</t>
    <phoneticPr fontId="4"/>
  </si>
  <si>
    <t>ふるさと納税ワンストップ特例制度適用分</t>
  </si>
  <si>
    <t>ふるさと納税ワンストップ特例制度適用分</t>
    <phoneticPr fontId="2"/>
  </si>
  <si>
    <t>共同募金会、日本赤十字社又は都道府県等に対する寄附金（特例控除対象以外）</t>
  </si>
  <si>
    <t>共同募金会、日本赤十字社又は都道府県等に対する寄附金（特例控除対象以外）</t>
    <phoneticPr fontId="4"/>
  </si>
  <si>
    <t>条例で定めるもの
に対する寄附金</t>
  </si>
  <si>
    <t>条例で定めるもの
に対する寄附金</t>
    <phoneticPr fontId="2"/>
  </si>
  <si>
    <t>左の３つのうちいずれか
２以上に該当するもの</t>
    <rPh sb="0" eb="1">
      <t>ヒダリ</t>
    </rPh>
    <phoneticPr fontId="4"/>
  </si>
  <si>
    <t>都道府県等に対する寄附金
（特例控除対象）</t>
  </si>
  <si>
    <t>都道府県等に対する寄附金
（特例控除対象）</t>
    <phoneticPr fontId="4"/>
  </si>
  <si>
    <t>共同募金会、日本赤十字社又は
都道府県等に対する寄附金
（特例控除対象以外）</t>
  </si>
  <si>
    <t>共同募金会、日本赤十字社又は
都道府県等に対する寄附金
（特例控除対象以外）</t>
    <phoneticPr fontId="2"/>
  </si>
  <si>
    <t>条例で定めるもの
に対する寄付金</t>
  </si>
  <si>
    <t>条例で定めるもの
に対する寄付金</t>
    <phoneticPr fontId="2"/>
  </si>
  <si>
    <t>都道府県等に対する寄附金（特例控除対象）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</si>
</sst>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0;&quot;△ &quot;0"/>
    <numFmt numFmtId="178" formatCode="#,##0;&quot;△ &quot;#,##0"/>
    <numFmt numFmtId="179" formatCode="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</fills>
  <borders count="5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135">
    <xf numFmtId="0" fontId="0" fillId="0" borderId="0" xfId="0">
      <alignment vertical="center"/>
    </xf>
    <xf numFmtId="49" fontId="3" fillId="0" borderId="0" xfId="1" applyNumberFormat="1" applyFont="1" applyBorder="1" applyAlignment="1" applyProtection="1">
      <alignment horizontal="distributed" vertical="center" justifyLastLine="1"/>
    </xf>
    <xf numFmtId="49" fontId="5" fillId="0" borderId="0" xfId="1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>
      <alignment vertical="center"/>
    </xf>
    <xf numFmtId="0" fontId="1" fillId="2" borderId="1" xfId="1" applyFont="1" applyFill="1" applyBorder="1" applyProtection="1"/>
    <xf numFmtId="49" fontId="5" fillId="2" borderId="1" xfId="1" applyNumberFormat="1" applyFont="1" applyFill="1" applyBorder="1" applyAlignment="1" applyProtection="1">
      <alignment vertical="center"/>
    </xf>
    <xf numFmtId="49" fontId="5" fillId="2" borderId="2" xfId="1" applyNumberFormat="1" applyFont="1" applyFill="1" applyBorder="1" applyAlignment="1" applyProtection="1">
      <alignment vertical="center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5" fillId="0" borderId="4" xfId="1" applyNumberFormat="1" applyFont="1" applyBorder="1" applyAlignment="1" applyProtection="1">
      <alignment horizontal="distributed" vertical="center" wrapText="1" justifyLastLine="1"/>
    </xf>
    <xf numFmtId="49" fontId="5" fillId="0" borderId="5" xfId="1" applyNumberFormat="1" applyFont="1" applyBorder="1" applyAlignment="1" applyProtection="1">
      <alignment horizontal="distributed" vertical="center" wrapText="1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49" fontId="5" fillId="2" borderId="4" xfId="1" applyNumberFormat="1" applyFont="1" applyFill="1" applyBorder="1" applyAlignment="1" applyProtection="1">
      <alignment horizontal="distributed" vertical="center" wrapText="1" justifyLastLine="1"/>
    </xf>
    <xf numFmtId="49" fontId="5" fillId="0" borderId="6" xfId="1" applyNumberFormat="1" applyFont="1" applyBorder="1" applyAlignment="1" applyProtection="1">
      <alignment horizontal="center" vertical="center" wrapText="1" justifyLastLine="1"/>
    </xf>
    <xf numFmtId="49" fontId="5" fillId="0" borderId="7" xfId="1" applyNumberFormat="1" applyFont="1" applyBorder="1" applyAlignment="1" applyProtection="1">
      <alignment horizontal="center" vertical="center" wrapText="1" justifyLastLine="1"/>
    </xf>
    <xf numFmtId="49" fontId="5" fillId="0" borderId="8" xfId="1" applyNumberFormat="1" applyFont="1" applyBorder="1" applyAlignment="1" applyProtection="1">
      <alignment horizontal="center" vertical="center" wrapText="1" justifyLastLine="1"/>
    </xf>
    <xf numFmtId="49" fontId="5" fillId="2" borderId="6" xfId="1" applyNumberFormat="1" applyFont="1" applyFill="1" applyBorder="1" applyAlignment="1" applyProtection="1">
      <alignment horizontal="center" vertical="center" wrapText="1" justifyLastLine="1"/>
    </xf>
    <xf numFmtId="49" fontId="5" fillId="2" borderId="7" xfId="1" applyNumberFormat="1" applyFont="1" applyFill="1" applyBorder="1" applyAlignment="1" applyProtection="1">
      <alignment horizontal="center" vertical="center" wrapText="1" justifyLastLine="1"/>
    </xf>
    <xf numFmtId="49" fontId="5" fillId="0" borderId="9" xfId="1" applyNumberFormat="1" applyFont="1" applyFill="1" applyBorder="1" applyAlignment="1" applyProtection="1">
      <alignment vertical="center"/>
    </xf>
    <xf numFmtId="177" fontId="5" fillId="0" borderId="10" xfId="4" applyNumberFormat="1" applyFont="1" applyBorder="1" applyAlignment="1" applyProtection="1">
      <alignment vertical="center"/>
    </xf>
    <xf numFmtId="49" fontId="5" fillId="1" borderId="11" xfId="1" applyNumberFormat="1" applyFont="1" applyFill="1" applyBorder="1" applyAlignment="1" applyProtection="1">
      <alignment vertical="center"/>
    </xf>
    <xf numFmtId="177" fontId="5" fillId="1" borderId="12" xfId="4" applyNumberFormat="1" applyFont="1" applyFill="1" applyBorder="1" applyAlignment="1" applyProtection="1">
      <alignment vertical="center"/>
    </xf>
    <xf numFmtId="49" fontId="5" fillId="0" borderId="11" xfId="1" applyNumberFormat="1" applyFont="1" applyFill="1" applyBorder="1" applyAlignment="1" applyProtection="1">
      <alignment vertical="center"/>
    </xf>
    <xf numFmtId="177" fontId="5" fillId="0" borderId="12" xfId="4" applyNumberFormat="1" applyFont="1" applyBorder="1" applyAlignment="1" applyProtection="1">
      <alignment vertical="center"/>
    </xf>
    <xf numFmtId="49" fontId="5" fillId="1" borderId="13" xfId="1" applyNumberFormat="1" applyFont="1" applyFill="1" applyBorder="1" applyAlignment="1" applyProtection="1">
      <alignment vertical="center"/>
    </xf>
    <xf numFmtId="177" fontId="5" fillId="1" borderId="14" xfId="4" applyNumberFormat="1" applyFont="1" applyFill="1" applyBorder="1" applyAlignment="1" applyProtection="1">
      <alignment vertical="center"/>
    </xf>
    <xf numFmtId="179" fontId="3" fillId="0" borderId="9" xfId="1" applyNumberFormat="1" applyFont="1" applyFill="1" applyBorder="1" applyAlignment="1" applyProtection="1">
      <alignment vertical="center"/>
    </xf>
    <xf numFmtId="177" fontId="3" fillId="0" borderId="10" xfId="4" applyNumberFormat="1" applyFont="1" applyBorder="1" applyAlignment="1" applyProtection="1">
      <alignment vertical="center"/>
    </xf>
    <xf numFmtId="179" fontId="3" fillId="3" borderId="13" xfId="1" applyNumberFormat="1" applyFont="1" applyFill="1" applyBorder="1" applyAlignment="1" applyProtection="1">
      <alignment vertical="center"/>
    </xf>
    <xf numFmtId="177" fontId="3" fillId="3" borderId="14" xfId="4" applyNumberFormat="1" applyFont="1" applyFill="1" applyBorder="1" applyAlignment="1" applyProtection="1">
      <alignment vertical="center"/>
    </xf>
    <xf numFmtId="49" fontId="5" fillId="0" borderId="0" xfId="1" applyNumberFormat="1" applyFont="1" applyFill="1" applyBorder="1" applyAlignment="1" applyProtection="1"/>
    <xf numFmtId="178" fontId="6" fillId="0" borderId="15" xfId="1" applyNumberFormat="1" applyFont="1" applyBorder="1" applyAlignment="1" applyProtection="1">
      <alignment vertical="center"/>
      <protection locked="0"/>
    </xf>
    <xf numFmtId="178" fontId="6" fillId="0" borderId="16" xfId="1" applyNumberFormat="1" applyFont="1" applyBorder="1" applyAlignment="1" applyProtection="1">
      <alignment vertical="center"/>
      <protection locked="0"/>
    </xf>
    <xf numFmtId="178" fontId="6" fillId="0" borderId="17" xfId="1" applyNumberFormat="1" applyFont="1" applyBorder="1" applyAlignment="1" applyProtection="1">
      <alignment vertical="center"/>
      <protection locked="0"/>
    </xf>
    <xf numFmtId="178" fontId="6" fillId="0" borderId="18" xfId="1" applyNumberFormat="1" applyFont="1" applyBorder="1" applyAlignment="1" applyProtection="1">
      <alignment vertical="center"/>
      <protection locked="0"/>
    </xf>
    <xf numFmtId="178" fontId="6" fillId="0" borderId="16" xfId="1" applyNumberFormat="1" applyFont="1" applyFill="1" applyBorder="1" applyAlignment="1" applyProtection="1">
      <alignment vertical="center"/>
    </xf>
    <xf numFmtId="178" fontId="6" fillId="0" borderId="16" xfId="1" applyNumberFormat="1" applyFont="1" applyFill="1" applyBorder="1" applyAlignment="1" applyProtection="1">
      <alignment vertical="center"/>
      <protection locked="0"/>
    </xf>
    <xf numFmtId="178" fontId="6" fillId="0" borderId="17" xfId="1" applyNumberFormat="1" applyFont="1" applyFill="1" applyBorder="1" applyAlignment="1" applyProtection="1">
      <alignment vertical="center"/>
    </xf>
    <xf numFmtId="178" fontId="6" fillId="1" borderId="19" xfId="1" applyNumberFormat="1" applyFont="1" applyFill="1" applyBorder="1" applyAlignment="1" applyProtection="1">
      <alignment vertical="center"/>
      <protection locked="0"/>
    </xf>
    <xf numFmtId="178" fontId="6" fillId="1" borderId="20" xfId="1" applyNumberFormat="1" applyFont="1" applyFill="1" applyBorder="1" applyAlignment="1" applyProtection="1">
      <alignment vertical="center"/>
      <protection locked="0"/>
    </xf>
    <xf numFmtId="178" fontId="6" fillId="1" borderId="21" xfId="1" applyNumberFormat="1" applyFont="1" applyFill="1" applyBorder="1" applyAlignment="1" applyProtection="1">
      <alignment vertical="center"/>
      <protection locked="0"/>
    </xf>
    <xf numFmtId="178" fontId="6" fillId="1" borderId="22" xfId="1" applyNumberFormat="1" applyFont="1" applyFill="1" applyBorder="1" applyAlignment="1" applyProtection="1">
      <alignment vertical="center"/>
      <protection locked="0"/>
    </xf>
    <xf numFmtId="178" fontId="6" fillId="1" borderId="20" xfId="1" applyNumberFormat="1" applyFont="1" applyFill="1" applyBorder="1" applyAlignment="1" applyProtection="1">
      <alignment vertical="center"/>
    </xf>
    <xf numFmtId="178" fontId="6" fillId="1" borderId="21" xfId="1" applyNumberFormat="1" applyFont="1" applyFill="1" applyBorder="1" applyAlignment="1" applyProtection="1">
      <alignment vertical="center"/>
    </xf>
    <xf numFmtId="178" fontId="6" fillId="0" borderId="19" xfId="1" applyNumberFormat="1" applyFont="1" applyBorder="1" applyAlignment="1" applyProtection="1">
      <alignment vertical="center"/>
      <protection locked="0"/>
    </xf>
    <xf numFmtId="178" fontId="6" fillId="0" borderId="20" xfId="1" applyNumberFormat="1" applyFont="1" applyBorder="1" applyAlignment="1" applyProtection="1">
      <alignment vertical="center"/>
      <protection locked="0"/>
    </xf>
    <xf numFmtId="178" fontId="6" fillId="0" borderId="21" xfId="1" applyNumberFormat="1" applyFont="1" applyBorder="1" applyAlignment="1" applyProtection="1">
      <alignment vertical="center"/>
      <protection locked="0"/>
    </xf>
    <xf numFmtId="178" fontId="6" fillId="0" borderId="22" xfId="1" applyNumberFormat="1" applyFont="1" applyBorder="1" applyAlignment="1" applyProtection="1">
      <alignment vertical="center"/>
      <protection locked="0"/>
    </xf>
    <xf numFmtId="178" fontId="6" fillId="0" borderId="20" xfId="1" applyNumberFormat="1" applyFont="1" applyFill="1" applyBorder="1" applyAlignment="1" applyProtection="1">
      <alignment vertical="center"/>
    </xf>
    <xf numFmtId="178" fontId="6" fillId="0" borderId="20" xfId="1" applyNumberFormat="1" applyFont="1" applyFill="1" applyBorder="1" applyAlignment="1" applyProtection="1">
      <alignment vertical="center"/>
      <protection locked="0"/>
    </xf>
    <xf numFmtId="178" fontId="6" fillId="0" borderId="21" xfId="1" applyNumberFormat="1" applyFont="1" applyFill="1" applyBorder="1" applyAlignment="1" applyProtection="1">
      <alignment vertical="center"/>
    </xf>
    <xf numFmtId="178" fontId="6" fillId="1" borderId="23" xfId="1" applyNumberFormat="1" applyFont="1" applyFill="1" applyBorder="1" applyAlignment="1" applyProtection="1">
      <alignment vertical="center"/>
      <protection locked="0"/>
    </xf>
    <xf numFmtId="178" fontId="6" fillId="1" borderId="24" xfId="1" applyNumberFormat="1" applyFont="1" applyFill="1" applyBorder="1" applyAlignment="1" applyProtection="1">
      <alignment vertical="center"/>
      <protection locked="0"/>
    </xf>
    <xf numFmtId="178" fontId="6" fillId="1" borderId="25" xfId="1" applyNumberFormat="1" applyFont="1" applyFill="1" applyBorder="1" applyAlignment="1" applyProtection="1">
      <alignment vertical="center"/>
      <protection locked="0"/>
    </xf>
    <xf numFmtId="178" fontId="6" fillId="1" borderId="26" xfId="1" applyNumberFormat="1" applyFont="1" applyFill="1" applyBorder="1" applyAlignment="1" applyProtection="1">
      <alignment vertical="center"/>
      <protection locked="0"/>
    </xf>
    <xf numFmtId="178" fontId="6" fillId="1" borderId="24" xfId="1" applyNumberFormat="1" applyFont="1" applyFill="1" applyBorder="1" applyAlignment="1" applyProtection="1">
      <alignment vertical="center"/>
    </xf>
    <xf numFmtId="178" fontId="6" fillId="1" borderId="25" xfId="1" applyNumberFormat="1" applyFont="1" applyFill="1" applyBorder="1" applyAlignment="1" applyProtection="1">
      <alignment vertical="center"/>
    </xf>
    <xf numFmtId="178" fontId="7" fillId="0" borderId="15" xfId="1" applyNumberFormat="1" applyFont="1" applyBorder="1" applyAlignment="1" applyProtection="1">
      <alignment vertical="center"/>
      <protection locked="0"/>
    </xf>
    <xf numFmtId="178" fontId="7" fillId="0" borderId="16" xfId="1" applyNumberFormat="1" applyFont="1" applyBorder="1" applyAlignment="1" applyProtection="1">
      <alignment vertical="center"/>
      <protection locked="0"/>
    </xf>
    <xf numFmtId="178" fontId="7" fillId="0" borderId="17" xfId="1" applyNumberFormat="1" applyFont="1" applyBorder="1" applyAlignment="1" applyProtection="1">
      <alignment vertical="center"/>
      <protection locked="0"/>
    </xf>
    <xf numFmtId="178" fontId="7" fillId="0" borderId="18" xfId="1" applyNumberFormat="1" applyFont="1" applyBorder="1" applyAlignment="1" applyProtection="1">
      <alignment vertical="center"/>
      <protection locked="0"/>
    </xf>
    <xf numFmtId="178" fontId="7" fillId="0" borderId="16" xfId="1" applyNumberFormat="1" applyFont="1" applyFill="1" applyBorder="1" applyAlignment="1" applyProtection="1">
      <alignment vertical="center"/>
    </xf>
    <xf numFmtId="178" fontId="7" fillId="0" borderId="16" xfId="1" applyNumberFormat="1" applyFont="1" applyFill="1" applyBorder="1" applyAlignment="1" applyProtection="1">
      <alignment vertical="center"/>
      <protection locked="0"/>
    </xf>
    <xf numFmtId="178" fontId="7" fillId="0" borderId="17" xfId="1" applyNumberFormat="1" applyFont="1" applyFill="1" applyBorder="1" applyAlignment="1" applyProtection="1">
      <alignment vertical="center"/>
    </xf>
    <xf numFmtId="178" fontId="7" fillId="3" borderId="23" xfId="1" applyNumberFormat="1" applyFont="1" applyFill="1" applyBorder="1" applyAlignment="1" applyProtection="1">
      <alignment vertical="center"/>
      <protection locked="0"/>
    </xf>
    <xf numFmtId="178" fontId="7" fillId="3" borderId="24" xfId="1" applyNumberFormat="1" applyFont="1" applyFill="1" applyBorder="1" applyAlignment="1" applyProtection="1">
      <alignment vertical="center"/>
      <protection locked="0"/>
    </xf>
    <xf numFmtId="178" fontId="7" fillId="3" borderId="25" xfId="1" applyNumberFormat="1" applyFont="1" applyFill="1" applyBorder="1" applyAlignment="1" applyProtection="1">
      <alignment vertical="center"/>
      <protection locked="0"/>
    </xf>
    <xf numFmtId="178" fontId="7" fillId="3" borderId="26" xfId="1" applyNumberFormat="1" applyFont="1" applyFill="1" applyBorder="1" applyAlignment="1" applyProtection="1">
      <alignment vertical="center"/>
      <protection locked="0"/>
    </xf>
    <xf numFmtId="178" fontId="7" fillId="3" borderId="24" xfId="1" applyNumberFormat="1" applyFont="1" applyFill="1" applyBorder="1" applyAlignment="1" applyProtection="1">
      <alignment vertical="center"/>
    </xf>
    <xf numFmtId="178" fontId="7" fillId="3" borderId="25" xfId="1" applyNumberFormat="1" applyFont="1" applyFill="1" applyBorder="1" applyAlignment="1" applyProtection="1">
      <alignment vertical="center"/>
    </xf>
    <xf numFmtId="49" fontId="5" fillId="0" borderId="27" xfId="1" applyNumberFormat="1" applyFont="1" applyBorder="1" applyAlignment="1" applyProtection="1">
      <alignment horizontal="distributed" vertical="center" wrapText="1" justifyLastLine="1"/>
    </xf>
    <xf numFmtId="49" fontId="5" fillId="0" borderId="19" xfId="1" applyNumberFormat="1" applyFont="1" applyBorder="1" applyAlignment="1" applyProtection="1">
      <alignment horizontal="distributed" vertical="center" wrapText="1" justifyLastLine="1"/>
    </xf>
    <xf numFmtId="49" fontId="3" fillId="0" borderId="24" xfId="1" applyNumberFormat="1" applyFont="1" applyBorder="1" applyAlignment="1" applyProtection="1">
      <alignment horizontal="center" vertical="top" wrapText="1" justifyLastLine="1"/>
    </xf>
    <xf numFmtId="0" fontId="5" fillId="2" borderId="46" xfId="1" applyFont="1" applyFill="1" applyBorder="1" applyAlignment="1" applyProtection="1">
      <alignment horizontal="center" vertical="center" wrapText="1"/>
    </xf>
    <xf numFmtId="0" fontId="5" fillId="2" borderId="19" xfId="1" applyFont="1" applyFill="1" applyBorder="1" applyAlignment="1" applyProtection="1">
      <alignment horizontal="center" vertical="center" wrapText="1"/>
    </xf>
    <xf numFmtId="49" fontId="5" fillId="0" borderId="0" xfId="1" applyNumberFormat="1" applyFont="1" applyBorder="1" applyAlignment="1" applyProtection="1">
      <alignment horizontal="distributed" vertical="center" wrapText="1" justifyLastLine="1"/>
    </xf>
    <xf numFmtId="49" fontId="5" fillId="0" borderId="30" xfId="1" applyNumberFormat="1" applyFont="1" applyBorder="1" applyAlignment="1" applyProtection="1">
      <alignment horizontal="distributed" vertical="center" wrapText="1" justifyLastLine="1"/>
    </xf>
    <xf numFmtId="49" fontId="5" fillId="0" borderId="32" xfId="1" applyNumberFormat="1" applyFont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34" xfId="1" applyNumberFormat="1" applyFont="1" applyBorder="1" applyAlignment="1" applyProtection="1">
      <alignment horizontal="distributed" vertical="center" wrapText="1" justifyLastLine="1"/>
    </xf>
    <xf numFmtId="49" fontId="5" fillId="2" borderId="0" xfId="1" applyNumberFormat="1" applyFont="1" applyFill="1" applyBorder="1" applyAlignment="1" applyProtection="1">
      <alignment horizontal="distributed" vertical="center" wrapText="1" justifyLastLine="1"/>
    </xf>
    <xf numFmtId="49" fontId="5" fillId="2" borderId="36" xfId="1" applyNumberFormat="1" applyFont="1" applyFill="1" applyBorder="1" applyAlignment="1" applyProtection="1">
      <alignment horizontal="distributed" vertical="center" wrapText="1" justifyLastLine="1"/>
    </xf>
    <xf numFmtId="49" fontId="5" fillId="2" borderId="1" xfId="1" applyNumberFormat="1" applyFont="1" applyFill="1" applyBorder="1" applyAlignment="1" applyProtection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0" fontId="2" fillId="2" borderId="46" xfId="1" applyFont="1" applyFill="1" applyBorder="1" applyAlignment="1" applyProtection="1">
      <alignment horizontal="center" vertical="center" wrapText="1"/>
    </xf>
    <xf numFmtId="0" fontId="2" fillId="2" borderId="19" xfId="1" applyFont="1" applyFill="1" applyBorder="1" applyAlignment="1" applyProtection="1">
      <alignment horizontal="center" vertical="center" wrapText="1"/>
    </xf>
    <xf numFmtId="176" fontId="3" fillId="0" borderId="15" xfId="1" applyNumberFormat="1" applyFont="1" applyBorder="1" applyAlignment="1" applyProtection="1">
      <alignment horizontal="center" vertical="center"/>
    </xf>
    <xf numFmtId="176" fontId="3" fillId="0" borderId="16" xfId="1" applyNumberFormat="1" applyFont="1" applyBorder="1" applyAlignment="1" applyProtection="1">
      <alignment horizontal="center" vertical="center"/>
    </xf>
    <xf numFmtId="176" fontId="3" fillId="0" borderId="17" xfId="1" applyNumberFormat="1" applyFont="1" applyBorder="1" applyAlignment="1" applyProtection="1">
      <alignment horizontal="center" vertical="center"/>
    </xf>
    <xf numFmtId="49" fontId="5" fillId="0" borderId="43" xfId="1" applyNumberFormat="1" applyFont="1" applyBorder="1" applyAlignment="1" applyProtection="1">
      <alignment horizontal="center" vertical="center" wrapText="1" justifyLastLine="1"/>
    </xf>
    <xf numFmtId="49" fontId="5" fillId="0" borderId="29" xfId="1" applyNumberFormat="1" applyFont="1" applyBorder="1" applyAlignment="1" applyProtection="1">
      <alignment horizontal="center" vertical="center" wrapText="1" justifyLastLine="1"/>
    </xf>
    <xf numFmtId="49" fontId="5" fillId="0" borderId="35" xfId="1" applyNumberFormat="1" applyFont="1" applyBorder="1" applyAlignment="1" applyProtection="1">
      <alignment horizontal="center" vertical="center" wrapText="1" justifyLastLine="1"/>
    </xf>
    <xf numFmtId="49" fontId="5" fillId="0" borderId="44" xfId="1" applyNumberFormat="1" applyFont="1" applyBorder="1" applyAlignment="1" applyProtection="1">
      <alignment horizontal="center" vertical="center" wrapText="1" justifyLastLine="1"/>
    </xf>
    <xf numFmtId="49" fontId="5" fillId="0" borderId="0" xfId="1" applyNumberFormat="1" applyFont="1" applyBorder="1" applyAlignment="1" applyProtection="1">
      <alignment horizontal="center" vertical="center" wrapText="1" justifyLastLine="1"/>
    </xf>
    <xf numFmtId="49" fontId="5" fillId="0" borderId="36" xfId="1" applyNumberFormat="1" applyFont="1" applyBorder="1" applyAlignment="1" applyProtection="1">
      <alignment horizontal="center" vertical="center" wrapText="1" justifyLastLine="1"/>
    </xf>
    <xf numFmtId="49" fontId="5" fillId="0" borderId="45" xfId="1" applyNumberFormat="1" applyFont="1" applyBorder="1" applyAlignment="1" applyProtection="1">
      <alignment horizontal="center" vertical="center" wrapText="1" justifyLastLine="1"/>
    </xf>
    <xf numFmtId="49" fontId="5" fillId="0" borderId="46" xfId="1" applyNumberFormat="1" applyFont="1" applyBorder="1" applyAlignment="1" applyProtection="1">
      <alignment horizontal="center" vertical="center" wrapText="1" justifyLastLine="1"/>
    </xf>
    <xf numFmtId="49" fontId="5" fillId="0" borderId="19" xfId="1" applyNumberFormat="1" applyFont="1" applyBorder="1" applyAlignment="1" applyProtection="1">
      <alignment horizontal="center" vertical="center" wrapText="1" justifyLastLine="1"/>
    </xf>
    <xf numFmtId="49" fontId="5" fillId="2" borderId="46" xfId="1" applyNumberFormat="1" applyFont="1" applyFill="1" applyBorder="1" applyAlignment="1" applyProtection="1">
      <alignment horizontal="center" vertical="center" wrapText="1" justifyLastLine="1"/>
    </xf>
    <xf numFmtId="49" fontId="5" fillId="2" borderId="19" xfId="1" applyNumberFormat="1" applyFont="1" applyFill="1" applyBorder="1" applyAlignment="1" applyProtection="1">
      <alignment horizontal="center" vertical="center" wrapText="1" justifyLastLine="1"/>
    </xf>
    <xf numFmtId="0" fontId="3" fillId="0" borderId="23" xfId="1" applyNumberFormat="1" applyFont="1" applyBorder="1" applyAlignment="1" applyProtection="1">
      <alignment horizontal="distributed" vertical="center" justifyLastLine="1"/>
    </xf>
    <xf numFmtId="0" fontId="3" fillId="0" borderId="24" xfId="1" applyNumberFormat="1" applyFont="1" applyBorder="1" applyAlignment="1" applyProtection="1">
      <alignment horizontal="distributed" vertical="center" justifyLastLine="1"/>
    </xf>
    <xf numFmtId="0" fontId="3" fillId="0" borderId="25" xfId="1" applyNumberFormat="1" applyFont="1" applyBorder="1" applyAlignment="1" applyProtection="1">
      <alignment horizontal="distributed" vertical="center" justifyLastLine="1"/>
    </xf>
    <xf numFmtId="0" fontId="3" fillId="2" borderId="23" xfId="1" applyNumberFormat="1" applyFont="1" applyFill="1" applyBorder="1" applyAlignment="1" applyProtection="1">
      <alignment horizontal="distributed" vertical="center" justifyLastLine="1"/>
    </xf>
    <xf numFmtId="0" fontId="3" fillId="2" borderId="24" xfId="1" applyNumberFormat="1" applyFont="1" applyFill="1" applyBorder="1" applyAlignment="1" applyProtection="1">
      <alignment horizontal="distributed" vertical="center" justifyLastLine="1"/>
    </xf>
    <xf numFmtId="0" fontId="3" fillId="2" borderId="25" xfId="1" applyNumberFormat="1" applyFont="1" applyFill="1" applyBorder="1" applyAlignment="1" applyProtection="1">
      <alignment horizontal="distributed" vertical="center" justifyLastLine="1"/>
    </xf>
    <xf numFmtId="49" fontId="5" fillId="0" borderId="1" xfId="1" applyNumberFormat="1" applyFont="1" applyBorder="1" applyAlignment="1" applyProtection="1">
      <alignment horizontal="center" vertical="center" wrapText="1" justifyLastLine="1"/>
    </xf>
    <xf numFmtId="49" fontId="5" fillId="0" borderId="2" xfId="1" applyNumberFormat="1" applyFont="1" applyBorder="1" applyAlignment="1" applyProtection="1">
      <alignment horizontal="center" vertical="center" wrapText="1" justifyLastLine="1"/>
    </xf>
    <xf numFmtId="49" fontId="5" fillId="0" borderId="28" xfId="1" applyNumberFormat="1" applyFont="1" applyBorder="1" applyAlignment="1" applyProtection="1">
      <alignment horizontal="distributed" vertical="center" wrapText="1"/>
    </xf>
    <xf numFmtId="49" fontId="5" fillId="0" borderId="29" xfId="1" applyNumberFormat="1" applyFont="1" applyBorder="1" applyAlignment="1" applyProtection="1">
      <alignment horizontal="distributed" vertical="center" wrapText="1"/>
    </xf>
    <xf numFmtId="49" fontId="5" fillId="0" borderId="35" xfId="1" applyNumberFormat="1" applyFont="1" applyBorder="1" applyAlignment="1" applyProtection="1">
      <alignment horizontal="distributed" vertical="center" wrapText="1"/>
    </xf>
    <xf numFmtId="49" fontId="5" fillId="0" borderId="31" xfId="1" applyNumberFormat="1" applyFont="1" applyBorder="1" applyAlignment="1" applyProtection="1">
      <alignment horizontal="distributed" vertical="center" wrapText="1"/>
    </xf>
    <xf numFmtId="49" fontId="5" fillId="0" borderId="0" xfId="1" applyNumberFormat="1" applyFont="1" applyBorder="1" applyAlignment="1" applyProtection="1">
      <alignment horizontal="distributed" vertical="center" wrapText="1"/>
    </xf>
    <xf numFmtId="49" fontId="5" fillId="0" borderId="36" xfId="1" applyNumberFormat="1" applyFont="1" applyBorder="1" applyAlignment="1" applyProtection="1">
      <alignment horizontal="distributed" vertical="center" wrapText="1"/>
    </xf>
    <xf numFmtId="0" fontId="0" fillId="0" borderId="3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5" fillId="0" borderId="30" xfId="1" applyNumberFormat="1" applyFont="1" applyBorder="1" applyAlignment="1" applyProtection="1">
      <alignment horizontal="distributed" vertical="center" wrapText="1"/>
    </xf>
    <xf numFmtId="49" fontId="5" fillId="0" borderId="32" xfId="1" applyNumberFormat="1" applyFont="1" applyBorder="1" applyAlignment="1" applyProtection="1">
      <alignment horizontal="distributed" vertical="center" wrapText="1"/>
    </xf>
    <xf numFmtId="0" fontId="0" fillId="0" borderId="34" xfId="0" applyBorder="1" applyAlignment="1">
      <alignment vertical="center" wrapText="1"/>
    </xf>
    <xf numFmtId="0" fontId="5" fillId="0" borderId="9" xfId="1" applyNumberFormat="1" applyFont="1" applyBorder="1" applyAlignment="1" applyProtection="1">
      <alignment horizontal="center" vertical="center"/>
    </xf>
    <xf numFmtId="0" fontId="5" fillId="0" borderId="10" xfId="1" applyNumberFormat="1" applyFont="1" applyBorder="1" applyAlignment="1" applyProtection="1">
      <alignment horizontal="center" vertical="center"/>
    </xf>
    <xf numFmtId="49" fontId="5" fillId="0" borderId="37" xfId="1" applyNumberFormat="1" applyFont="1" applyBorder="1" applyAlignment="1" applyProtection="1">
      <alignment horizontal="left" vertical="center" wrapText="1" justifyLastLine="1"/>
    </xf>
    <xf numFmtId="49" fontId="5" fillId="0" borderId="38" xfId="1" applyNumberFormat="1" applyFont="1" applyBorder="1" applyAlignment="1" applyProtection="1">
      <alignment horizontal="left" vertical="center" wrapText="1" justifyLastLine="1"/>
    </xf>
    <xf numFmtId="49" fontId="5" fillId="0" borderId="39" xfId="1" applyNumberFormat="1" applyFont="1" applyBorder="1" applyAlignment="1" applyProtection="1">
      <alignment horizontal="left" vertical="center" wrapText="1" justifyLastLine="1"/>
    </xf>
    <xf numFmtId="49" fontId="5" fillId="0" borderId="40" xfId="1" applyNumberFormat="1" applyFont="1" applyBorder="1" applyAlignment="1" applyProtection="1">
      <alignment horizontal="left" vertical="center" wrapText="1" justifyLastLine="1"/>
    </xf>
    <xf numFmtId="49" fontId="5" fillId="0" borderId="41" xfId="1" applyNumberFormat="1" applyFont="1" applyBorder="1" applyAlignment="1" applyProtection="1">
      <alignment horizontal="left" vertical="center" wrapText="1" justifyLastLine="1"/>
    </xf>
    <xf numFmtId="49" fontId="5" fillId="0" borderId="42" xfId="1" applyNumberFormat="1" applyFont="1" applyBorder="1" applyAlignment="1" applyProtection="1">
      <alignment horizontal="left" vertical="center" wrapText="1" justifyLastLine="1"/>
    </xf>
    <xf numFmtId="0" fontId="5" fillId="0" borderId="13" xfId="1" applyNumberFormat="1" applyFont="1" applyBorder="1" applyAlignment="1" applyProtection="1">
      <alignment horizontal="center" vertical="center"/>
    </xf>
    <xf numFmtId="0" fontId="5" fillId="0" borderId="14" xfId="1" applyNumberFormat="1" applyFont="1" applyBorder="1" applyAlignment="1" applyProtection="1">
      <alignment horizontal="center" vertical="center"/>
    </xf>
    <xf numFmtId="0" fontId="5" fillId="0" borderId="47" xfId="1" applyNumberFormat="1" applyFont="1" applyBorder="1" applyAlignment="1" applyProtection="1">
      <alignment horizontal="center" vertical="center"/>
    </xf>
    <xf numFmtId="0" fontId="5" fillId="0" borderId="48" xfId="1" applyNumberFormat="1" applyFont="1" applyBorder="1" applyAlignment="1" applyProtection="1">
      <alignment horizontal="center" vertical="center"/>
    </xf>
    <xf numFmtId="176" fontId="3" fillId="0" borderId="49" xfId="1" applyNumberFormat="1" applyFont="1" applyBorder="1" applyAlignment="1" applyProtection="1">
      <alignment horizontal="center" vertical="center"/>
    </xf>
    <xf numFmtId="176" fontId="3" fillId="0" borderId="50" xfId="1" applyNumberFormat="1" applyFont="1" applyBorder="1" applyAlignment="1" applyProtection="1">
      <alignment horizontal="center" vertical="center"/>
    </xf>
    <xf numFmtId="176" fontId="3" fillId="0" borderId="51" xfId="1" applyNumberFormat="1" applyFont="1" applyBorder="1" applyAlignment="1" applyProtection="1">
      <alignment horizontal="center" vertical="center"/>
    </xf>
    <xf numFmtId="176" fontId="3" fillId="0" borderId="52" xfId="1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_5100課税状況調査市町村２入力用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2">
    <tabColor theme="8"/>
  </sheetPr>
  <dimension ref="A1:AZ36"/>
  <sheetViews>
    <sheetView showGridLines="0" tabSelected="1" view="pageBreakPreview" topLeftCell="Z1" zoomScale="70" zoomScaleNormal="100" zoomScaleSheetLayoutView="70" workbookViewId="0">
      <selection activeCell="AP22" sqref="AP22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3" width="10" style="2" customWidth="1"/>
    <col min="4" max="4" width="11.33203125" style="2" bestFit="1" customWidth="1"/>
    <col min="5" max="25" width="10" style="2" customWidth="1"/>
    <col min="26" max="26" width="11.33203125" style="2" bestFit="1" customWidth="1"/>
    <col min="27" max="28" width="10" style="2" customWidth="1"/>
    <col min="29" max="29" width="11.33203125" style="2" bestFit="1" customWidth="1"/>
    <col min="30" max="50" width="10" style="2" customWidth="1"/>
    <col min="51" max="51" width="11.33203125" style="2" bestFit="1" customWidth="1"/>
    <col min="52" max="52" width="10" style="2" customWidth="1"/>
    <col min="53" max="53" width="1" style="2"/>
    <col min="54" max="54" width="2.21875" style="2" bestFit="1" customWidth="1"/>
    <col min="55" max="16384" width="1" style="2"/>
  </cols>
  <sheetData>
    <row r="1" spans="1:52" ht="13.5" customHeight="1" x14ac:dyDescent="0.2"/>
    <row r="2" spans="1:52" ht="13.5" customHeight="1" x14ac:dyDescent="0.2"/>
    <row r="3" spans="1:52" ht="15" customHeight="1" x14ac:dyDescent="0.2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  <c r="AB3" s="1" t="s">
        <v>0</v>
      </c>
      <c r="AC3" s="1" t="s">
        <v>1</v>
      </c>
      <c r="AD3" s="1" t="s">
        <v>2</v>
      </c>
      <c r="AE3" s="1" t="s">
        <v>3</v>
      </c>
      <c r="AF3" s="1" t="s">
        <v>4</v>
      </c>
      <c r="AG3" s="1" t="s">
        <v>5</v>
      </c>
      <c r="AH3" s="1" t="s">
        <v>6</v>
      </c>
      <c r="AI3" s="1" t="s">
        <v>7</v>
      </c>
      <c r="AJ3" s="1" t="s">
        <v>8</v>
      </c>
      <c r="AK3" s="1" t="s">
        <v>71</v>
      </c>
      <c r="AL3" s="1" t="s">
        <v>9</v>
      </c>
      <c r="AM3" s="1" t="s">
        <v>10</v>
      </c>
      <c r="AN3" s="1" t="s">
        <v>11</v>
      </c>
      <c r="AO3" s="1" t="s">
        <v>12</v>
      </c>
      <c r="AP3" s="1" t="s">
        <v>13</v>
      </c>
      <c r="AQ3" s="1" t="s">
        <v>14</v>
      </c>
      <c r="AR3" s="1" t="s">
        <v>15</v>
      </c>
      <c r="AS3" s="1" t="s">
        <v>16</v>
      </c>
      <c r="AT3" s="1" t="s">
        <v>17</v>
      </c>
      <c r="AU3" s="1" t="s">
        <v>18</v>
      </c>
      <c r="AV3" s="1" t="s">
        <v>19</v>
      </c>
      <c r="AW3" s="1" t="s">
        <v>72</v>
      </c>
      <c r="AX3" s="1" t="s">
        <v>73</v>
      </c>
      <c r="AY3" s="1" t="s">
        <v>74</v>
      </c>
      <c r="AZ3" s="1" t="s">
        <v>75</v>
      </c>
    </row>
    <row r="4" spans="1:52" s="3" customFormat="1" ht="15" customHeight="1" x14ac:dyDescent="0.2">
      <c r="A4" s="119" t="s">
        <v>20</v>
      </c>
      <c r="B4" s="120"/>
      <c r="C4" s="85">
        <v>10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7"/>
      <c r="P4" s="85">
        <f>+C4+1</f>
        <v>11</v>
      </c>
      <c r="Q4" s="86"/>
      <c r="R4" s="86"/>
      <c r="S4" s="86"/>
      <c r="T4" s="86"/>
      <c r="U4" s="86"/>
      <c r="V4" s="86"/>
      <c r="W4" s="86"/>
      <c r="X4" s="86"/>
      <c r="Y4" s="86"/>
      <c r="Z4" s="86"/>
      <c r="AA4" s="87"/>
      <c r="AB4" s="85">
        <v>20</v>
      </c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7"/>
      <c r="AO4" s="85">
        <f>+AB4+1</f>
        <v>21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7"/>
    </row>
    <row r="5" spans="1:52" s="3" customFormat="1" ht="15" customHeight="1" x14ac:dyDescent="0.2">
      <c r="A5" s="127" t="s">
        <v>21</v>
      </c>
      <c r="B5" s="128"/>
      <c r="C5" s="99" t="s">
        <v>22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1"/>
      <c r="P5" s="102" t="s">
        <v>22</v>
      </c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4"/>
      <c r="AB5" s="99" t="s">
        <v>23</v>
      </c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1"/>
      <c r="AO5" s="102" t="s">
        <v>23</v>
      </c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4"/>
    </row>
    <row r="6" spans="1:52" ht="19.5" customHeight="1" x14ac:dyDescent="0.2">
      <c r="A6" s="121" t="s">
        <v>61</v>
      </c>
      <c r="B6" s="122"/>
      <c r="C6" s="88" t="s">
        <v>77</v>
      </c>
      <c r="D6" s="89"/>
      <c r="E6" s="89"/>
      <c r="F6" s="89"/>
      <c r="G6" s="89"/>
      <c r="H6" s="89"/>
      <c r="I6" s="90"/>
      <c r="J6" s="107" t="s">
        <v>81</v>
      </c>
      <c r="K6" s="108"/>
      <c r="L6" s="109"/>
      <c r="M6" s="107" t="s">
        <v>83</v>
      </c>
      <c r="N6" s="108"/>
      <c r="O6" s="116"/>
      <c r="P6" s="79" t="s">
        <v>84</v>
      </c>
      <c r="Q6" s="79"/>
      <c r="R6" s="79"/>
      <c r="S6" s="4"/>
      <c r="T6" s="5"/>
      <c r="U6" s="5"/>
      <c r="V6" s="5"/>
      <c r="W6" s="5"/>
      <c r="X6" s="6"/>
      <c r="Y6" s="74" t="s">
        <v>24</v>
      </c>
      <c r="Z6" s="74"/>
      <c r="AA6" s="75"/>
      <c r="AB6" s="88" t="s">
        <v>91</v>
      </c>
      <c r="AC6" s="89"/>
      <c r="AD6" s="89"/>
      <c r="AE6" s="89"/>
      <c r="AF6" s="89"/>
      <c r="AG6" s="89"/>
      <c r="AH6" s="90"/>
      <c r="AI6" s="107" t="s">
        <v>80</v>
      </c>
      <c r="AJ6" s="108"/>
      <c r="AK6" s="109"/>
      <c r="AL6" s="107" t="s">
        <v>82</v>
      </c>
      <c r="AM6" s="108"/>
      <c r="AN6" s="116"/>
      <c r="AO6" s="79" t="s">
        <v>84</v>
      </c>
      <c r="AP6" s="79"/>
      <c r="AQ6" s="79"/>
      <c r="AR6" s="4"/>
      <c r="AS6" s="5"/>
      <c r="AT6" s="5"/>
      <c r="AU6" s="5"/>
      <c r="AV6" s="5"/>
      <c r="AW6" s="6"/>
      <c r="AX6" s="74" t="s">
        <v>24</v>
      </c>
      <c r="AY6" s="74"/>
      <c r="AZ6" s="75"/>
    </row>
    <row r="7" spans="1:52" ht="19.5" customHeight="1" x14ac:dyDescent="0.2">
      <c r="A7" s="123"/>
      <c r="B7" s="124"/>
      <c r="C7" s="91"/>
      <c r="D7" s="92"/>
      <c r="E7" s="92"/>
      <c r="F7" s="92"/>
      <c r="G7" s="92"/>
      <c r="H7" s="92"/>
      <c r="I7" s="93"/>
      <c r="J7" s="110"/>
      <c r="K7" s="111"/>
      <c r="L7" s="112"/>
      <c r="M7" s="110"/>
      <c r="N7" s="111"/>
      <c r="O7" s="117"/>
      <c r="P7" s="79"/>
      <c r="Q7" s="79"/>
      <c r="R7" s="80"/>
      <c r="S7" s="97" t="s">
        <v>25</v>
      </c>
      <c r="T7" s="97"/>
      <c r="U7" s="97"/>
      <c r="V7" s="97"/>
      <c r="W7" s="97"/>
      <c r="X7" s="98"/>
      <c r="Y7" s="74"/>
      <c r="Z7" s="74"/>
      <c r="AA7" s="76"/>
      <c r="AB7" s="91"/>
      <c r="AC7" s="92"/>
      <c r="AD7" s="92"/>
      <c r="AE7" s="92"/>
      <c r="AF7" s="92"/>
      <c r="AG7" s="92"/>
      <c r="AH7" s="93"/>
      <c r="AI7" s="110"/>
      <c r="AJ7" s="111"/>
      <c r="AK7" s="112"/>
      <c r="AL7" s="110"/>
      <c r="AM7" s="111"/>
      <c r="AN7" s="117"/>
      <c r="AO7" s="79"/>
      <c r="AP7" s="79"/>
      <c r="AQ7" s="80"/>
      <c r="AR7" s="97" t="s">
        <v>25</v>
      </c>
      <c r="AS7" s="97"/>
      <c r="AT7" s="97"/>
      <c r="AU7" s="97"/>
      <c r="AV7" s="97"/>
      <c r="AW7" s="98"/>
      <c r="AX7" s="74"/>
      <c r="AY7" s="74"/>
      <c r="AZ7" s="76"/>
    </row>
    <row r="8" spans="1:52" ht="39.9" customHeight="1" x14ac:dyDescent="0.2">
      <c r="A8" s="123"/>
      <c r="B8" s="124"/>
      <c r="C8" s="105"/>
      <c r="D8" s="105"/>
      <c r="E8" s="106"/>
      <c r="F8" s="94" t="s">
        <v>79</v>
      </c>
      <c r="G8" s="95"/>
      <c r="H8" s="95"/>
      <c r="I8" s="96"/>
      <c r="J8" s="113"/>
      <c r="K8" s="114"/>
      <c r="L8" s="115"/>
      <c r="M8" s="113"/>
      <c r="N8" s="114"/>
      <c r="O8" s="118"/>
      <c r="P8" s="81"/>
      <c r="Q8" s="81"/>
      <c r="R8" s="82"/>
      <c r="S8" s="72" t="s">
        <v>86</v>
      </c>
      <c r="T8" s="73"/>
      <c r="U8" s="83" t="s">
        <v>88</v>
      </c>
      <c r="V8" s="84"/>
      <c r="W8" s="72" t="s">
        <v>90</v>
      </c>
      <c r="X8" s="73"/>
      <c r="Y8" s="77"/>
      <c r="Z8" s="77"/>
      <c r="AA8" s="78"/>
      <c r="AB8" s="105"/>
      <c r="AC8" s="105"/>
      <c r="AD8" s="106"/>
      <c r="AE8" s="94" t="s">
        <v>79</v>
      </c>
      <c r="AF8" s="95"/>
      <c r="AG8" s="95"/>
      <c r="AH8" s="96"/>
      <c r="AI8" s="113"/>
      <c r="AJ8" s="114"/>
      <c r="AK8" s="115"/>
      <c r="AL8" s="113"/>
      <c r="AM8" s="114"/>
      <c r="AN8" s="118"/>
      <c r="AO8" s="81"/>
      <c r="AP8" s="81"/>
      <c r="AQ8" s="82"/>
      <c r="AR8" s="72" t="s">
        <v>85</v>
      </c>
      <c r="AS8" s="73"/>
      <c r="AT8" s="83" t="s">
        <v>87</v>
      </c>
      <c r="AU8" s="84"/>
      <c r="AV8" s="72" t="s">
        <v>89</v>
      </c>
      <c r="AW8" s="73"/>
      <c r="AX8" s="77"/>
      <c r="AY8" s="77"/>
      <c r="AZ8" s="78"/>
    </row>
    <row r="9" spans="1:52" ht="12" customHeight="1" x14ac:dyDescent="0.2">
      <c r="A9" s="123"/>
      <c r="B9" s="124"/>
      <c r="C9" s="7" t="s">
        <v>26</v>
      </c>
      <c r="D9" s="8" t="s">
        <v>27</v>
      </c>
      <c r="E9" s="8" t="s">
        <v>28</v>
      </c>
      <c r="F9" s="8" t="s">
        <v>65</v>
      </c>
      <c r="G9" s="8" t="s">
        <v>67</v>
      </c>
      <c r="H9" s="69" t="s">
        <v>69</v>
      </c>
      <c r="I9" s="70"/>
      <c r="J9" s="8" t="s">
        <v>26</v>
      </c>
      <c r="K9" s="8" t="s">
        <v>27</v>
      </c>
      <c r="L9" s="8" t="s">
        <v>28</v>
      </c>
      <c r="M9" s="8" t="s">
        <v>26</v>
      </c>
      <c r="N9" s="8" t="s">
        <v>27</v>
      </c>
      <c r="O9" s="9" t="s">
        <v>28</v>
      </c>
      <c r="P9" s="10" t="s">
        <v>26</v>
      </c>
      <c r="Q9" s="11" t="s">
        <v>27</v>
      </c>
      <c r="R9" s="11" t="s">
        <v>28</v>
      </c>
      <c r="S9" s="11" t="s">
        <v>26</v>
      </c>
      <c r="T9" s="11" t="s">
        <v>27</v>
      </c>
      <c r="U9" s="11" t="s">
        <v>26</v>
      </c>
      <c r="V9" s="11" t="s">
        <v>27</v>
      </c>
      <c r="W9" s="11" t="s">
        <v>26</v>
      </c>
      <c r="X9" s="11" t="s">
        <v>27</v>
      </c>
      <c r="Y9" s="8" t="s">
        <v>26</v>
      </c>
      <c r="Z9" s="8" t="s">
        <v>27</v>
      </c>
      <c r="AA9" s="9" t="s">
        <v>28</v>
      </c>
      <c r="AB9" s="7" t="s">
        <v>26</v>
      </c>
      <c r="AC9" s="8" t="s">
        <v>27</v>
      </c>
      <c r="AD9" s="8" t="s">
        <v>28</v>
      </c>
      <c r="AE9" s="8" t="s">
        <v>65</v>
      </c>
      <c r="AF9" s="8" t="s">
        <v>67</v>
      </c>
      <c r="AG9" s="69" t="s">
        <v>69</v>
      </c>
      <c r="AH9" s="70"/>
      <c r="AI9" s="8" t="s">
        <v>26</v>
      </c>
      <c r="AJ9" s="8" t="s">
        <v>27</v>
      </c>
      <c r="AK9" s="8" t="s">
        <v>28</v>
      </c>
      <c r="AL9" s="8" t="s">
        <v>26</v>
      </c>
      <c r="AM9" s="8" t="s">
        <v>27</v>
      </c>
      <c r="AN9" s="9" t="s">
        <v>28</v>
      </c>
      <c r="AO9" s="10" t="s">
        <v>26</v>
      </c>
      <c r="AP9" s="11" t="s">
        <v>27</v>
      </c>
      <c r="AQ9" s="11" t="s">
        <v>28</v>
      </c>
      <c r="AR9" s="11" t="s">
        <v>26</v>
      </c>
      <c r="AS9" s="11" t="s">
        <v>27</v>
      </c>
      <c r="AT9" s="11" t="s">
        <v>26</v>
      </c>
      <c r="AU9" s="11" t="s">
        <v>27</v>
      </c>
      <c r="AV9" s="11" t="s">
        <v>26</v>
      </c>
      <c r="AW9" s="11" t="s">
        <v>27</v>
      </c>
      <c r="AX9" s="8" t="s">
        <v>26</v>
      </c>
      <c r="AY9" s="8" t="s">
        <v>27</v>
      </c>
      <c r="AZ9" s="9" t="s">
        <v>28</v>
      </c>
    </row>
    <row r="10" spans="1:52" ht="33" customHeight="1" x14ac:dyDescent="0.2">
      <c r="A10" s="125"/>
      <c r="B10" s="126"/>
      <c r="C10" s="12" t="s">
        <v>29</v>
      </c>
      <c r="D10" s="13" t="s">
        <v>30</v>
      </c>
      <c r="E10" s="13" t="s">
        <v>30</v>
      </c>
      <c r="F10" s="13" t="s">
        <v>66</v>
      </c>
      <c r="G10" s="13" t="s">
        <v>68</v>
      </c>
      <c r="H10" s="13" t="s">
        <v>68</v>
      </c>
      <c r="I10" s="71" t="s">
        <v>70</v>
      </c>
      <c r="J10" s="13" t="s">
        <v>29</v>
      </c>
      <c r="K10" s="13" t="s">
        <v>30</v>
      </c>
      <c r="L10" s="13" t="s">
        <v>30</v>
      </c>
      <c r="M10" s="13" t="s">
        <v>29</v>
      </c>
      <c r="N10" s="13" t="s">
        <v>30</v>
      </c>
      <c r="O10" s="14" t="s">
        <v>30</v>
      </c>
      <c r="P10" s="15" t="s">
        <v>29</v>
      </c>
      <c r="Q10" s="16" t="s">
        <v>30</v>
      </c>
      <c r="R10" s="16" t="s">
        <v>30</v>
      </c>
      <c r="S10" s="16" t="s">
        <v>29</v>
      </c>
      <c r="T10" s="16" t="s">
        <v>30</v>
      </c>
      <c r="U10" s="16" t="s">
        <v>29</v>
      </c>
      <c r="V10" s="16" t="s">
        <v>30</v>
      </c>
      <c r="W10" s="16" t="s">
        <v>29</v>
      </c>
      <c r="X10" s="16" t="s">
        <v>30</v>
      </c>
      <c r="Y10" s="13" t="s">
        <v>29</v>
      </c>
      <c r="Z10" s="13" t="s">
        <v>30</v>
      </c>
      <c r="AA10" s="14" t="s">
        <v>30</v>
      </c>
      <c r="AB10" s="12" t="s">
        <v>29</v>
      </c>
      <c r="AC10" s="13" t="s">
        <v>30</v>
      </c>
      <c r="AD10" s="13" t="s">
        <v>30</v>
      </c>
      <c r="AE10" s="13" t="s">
        <v>66</v>
      </c>
      <c r="AF10" s="13" t="s">
        <v>68</v>
      </c>
      <c r="AG10" s="13" t="s">
        <v>68</v>
      </c>
      <c r="AH10" s="71" t="s">
        <v>70</v>
      </c>
      <c r="AI10" s="13" t="s">
        <v>29</v>
      </c>
      <c r="AJ10" s="13" t="s">
        <v>30</v>
      </c>
      <c r="AK10" s="13" t="s">
        <v>30</v>
      </c>
      <c r="AL10" s="13" t="s">
        <v>29</v>
      </c>
      <c r="AM10" s="13" t="s">
        <v>30</v>
      </c>
      <c r="AN10" s="14" t="s">
        <v>30</v>
      </c>
      <c r="AO10" s="15" t="s">
        <v>29</v>
      </c>
      <c r="AP10" s="16" t="s">
        <v>30</v>
      </c>
      <c r="AQ10" s="16" t="s">
        <v>30</v>
      </c>
      <c r="AR10" s="16" t="s">
        <v>29</v>
      </c>
      <c r="AS10" s="16" t="s">
        <v>30</v>
      </c>
      <c r="AT10" s="16" t="s">
        <v>29</v>
      </c>
      <c r="AU10" s="16" t="s">
        <v>30</v>
      </c>
      <c r="AV10" s="16" t="s">
        <v>29</v>
      </c>
      <c r="AW10" s="16" t="s">
        <v>30</v>
      </c>
      <c r="AX10" s="13" t="s">
        <v>29</v>
      </c>
      <c r="AY10" s="13" t="s">
        <v>30</v>
      </c>
      <c r="AZ10" s="14" t="s">
        <v>30</v>
      </c>
    </row>
    <row r="11" spans="1:52" ht="12.6" customHeight="1" x14ac:dyDescent="0.2">
      <c r="A11" s="17">
        <v>1</v>
      </c>
      <c r="B11" s="18" t="s">
        <v>31</v>
      </c>
      <c r="C11" s="30">
        <v>14698</v>
      </c>
      <c r="D11" s="31">
        <v>3836305</v>
      </c>
      <c r="E11" s="31">
        <v>1499901</v>
      </c>
      <c r="F11" s="31">
        <v>4496</v>
      </c>
      <c r="G11" s="31">
        <v>428583</v>
      </c>
      <c r="H11" s="31">
        <v>249536</v>
      </c>
      <c r="I11" s="31">
        <v>54800</v>
      </c>
      <c r="J11" s="31">
        <v>68</v>
      </c>
      <c r="K11" s="31">
        <v>6345</v>
      </c>
      <c r="L11" s="31">
        <v>373</v>
      </c>
      <c r="M11" s="31">
        <v>28</v>
      </c>
      <c r="N11" s="31">
        <v>11144</v>
      </c>
      <c r="O11" s="32">
        <v>665</v>
      </c>
      <c r="P11" s="33">
        <v>1242</v>
      </c>
      <c r="Q11" s="34">
        <v>768405</v>
      </c>
      <c r="R11" s="35">
        <v>245015</v>
      </c>
      <c r="S11" s="35">
        <v>1206</v>
      </c>
      <c r="T11" s="35">
        <v>725962</v>
      </c>
      <c r="U11" s="35">
        <v>136</v>
      </c>
      <c r="V11" s="35">
        <v>38706</v>
      </c>
      <c r="W11" s="35">
        <v>67</v>
      </c>
      <c r="X11" s="35">
        <v>3737</v>
      </c>
      <c r="Y11" s="34">
        <v>16036</v>
      </c>
      <c r="Z11" s="34">
        <v>4622199</v>
      </c>
      <c r="AA11" s="36">
        <v>1745954</v>
      </c>
      <c r="AB11" s="33">
        <v>14699</v>
      </c>
      <c r="AC11" s="31">
        <v>3836915</v>
      </c>
      <c r="AD11" s="31">
        <v>1000098</v>
      </c>
      <c r="AE11" s="31">
        <v>4496</v>
      </c>
      <c r="AF11" s="31">
        <v>428583</v>
      </c>
      <c r="AG11" s="31">
        <v>166359</v>
      </c>
      <c r="AH11" s="31">
        <v>36534</v>
      </c>
      <c r="AI11" s="31">
        <v>68</v>
      </c>
      <c r="AJ11" s="31">
        <v>6345</v>
      </c>
      <c r="AK11" s="31">
        <v>248</v>
      </c>
      <c r="AL11" s="31">
        <v>830</v>
      </c>
      <c r="AM11" s="31">
        <v>701718</v>
      </c>
      <c r="AN11" s="32">
        <v>27808</v>
      </c>
      <c r="AO11" s="33">
        <v>1243</v>
      </c>
      <c r="AP11" s="34">
        <v>962322</v>
      </c>
      <c r="AQ11" s="35">
        <v>170942</v>
      </c>
      <c r="AR11" s="35">
        <v>1207</v>
      </c>
      <c r="AS11" s="35">
        <v>725964</v>
      </c>
      <c r="AT11" s="35">
        <v>136</v>
      </c>
      <c r="AU11" s="35">
        <v>38658</v>
      </c>
      <c r="AV11" s="35">
        <v>1177</v>
      </c>
      <c r="AW11" s="35">
        <v>197700</v>
      </c>
      <c r="AX11" s="34">
        <v>16840</v>
      </c>
      <c r="AY11" s="34">
        <v>5507300</v>
      </c>
      <c r="AZ11" s="36">
        <v>1199096</v>
      </c>
    </row>
    <row r="12" spans="1:52" ht="12.6" customHeight="1" x14ac:dyDescent="0.2">
      <c r="A12" s="19">
        <v>2</v>
      </c>
      <c r="B12" s="20" t="s">
        <v>32</v>
      </c>
      <c r="C12" s="37">
        <v>38095</v>
      </c>
      <c r="D12" s="38">
        <v>7687417</v>
      </c>
      <c r="E12" s="38">
        <v>3194330</v>
      </c>
      <c r="F12" s="38">
        <v>14357</v>
      </c>
      <c r="G12" s="38">
        <v>1357543</v>
      </c>
      <c r="H12" s="38">
        <v>789709</v>
      </c>
      <c r="I12" s="38">
        <v>173259</v>
      </c>
      <c r="J12" s="38">
        <v>123</v>
      </c>
      <c r="K12" s="38">
        <v>17577</v>
      </c>
      <c r="L12" s="38">
        <v>1040</v>
      </c>
      <c r="M12" s="38">
        <v>363</v>
      </c>
      <c r="N12" s="38">
        <v>16204</v>
      </c>
      <c r="O12" s="39">
        <v>929</v>
      </c>
      <c r="P12" s="40">
        <v>1971</v>
      </c>
      <c r="Q12" s="41">
        <v>728002</v>
      </c>
      <c r="R12" s="38">
        <v>252389</v>
      </c>
      <c r="S12" s="38">
        <v>1914</v>
      </c>
      <c r="T12" s="38">
        <v>685339</v>
      </c>
      <c r="U12" s="38">
        <v>248</v>
      </c>
      <c r="V12" s="38">
        <v>20879</v>
      </c>
      <c r="W12" s="38">
        <v>621</v>
      </c>
      <c r="X12" s="38">
        <v>21784</v>
      </c>
      <c r="Y12" s="41">
        <v>40552</v>
      </c>
      <c r="Z12" s="41">
        <v>8449200</v>
      </c>
      <c r="AA12" s="42">
        <v>3448688</v>
      </c>
      <c r="AB12" s="40">
        <v>38095</v>
      </c>
      <c r="AC12" s="38">
        <v>7687417</v>
      </c>
      <c r="AD12" s="38">
        <v>2129561</v>
      </c>
      <c r="AE12" s="38">
        <v>14357</v>
      </c>
      <c r="AF12" s="38">
        <v>1357543</v>
      </c>
      <c r="AG12" s="38">
        <v>526477</v>
      </c>
      <c r="AH12" s="38">
        <v>115508</v>
      </c>
      <c r="AI12" s="38">
        <v>123</v>
      </c>
      <c r="AJ12" s="38">
        <v>17577</v>
      </c>
      <c r="AK12" s="38">
        <v>693</v>
      </c>
      <c r="AL12" s="38">
        <v>1070</v>
      </c>
      <c r="AM12" s="38">
        <v>133074</v>
      </c>
      <c r="AN12" s="39">
        <v>4855</v>
      </c>
      <c r="AO12" s="40">
        <v>1972</v>
      </c>
      <c r="AP12" s="41">
        <v>895109</v>
      </c>
      <c r="AQ12" s="38">
        <v>174848</v>
      </c>
      <c r="AR12" s="38">
        <v>1914</v>
      </c>
      <c r="AS12" s="38">
        <v>685306</v>
      </c>
      <c r="AT12" s="38">
        <v>248</v>
      </c>
      <c r="AU12" s="38">
        <v>20851</v>
      </c>
      <c r="AV12" s="38">
        <v>1805</v>
      </c>
      <c r="AW12" s="38">
        <v>188952</v>
      </c>
      <c r="AX12" s="41">
        <v>41260</v>
      </c>
      <c r="AY12" s="41">
        <v>8733177</v>
      </c>
      <c r="AZ12" s="42">
        <v>2309957</v>
      </c>
    </row>
    <row r="13" spans="1:52" ht="12.6" customHeight="1" x14ac:dyDescent="0.2">
      <c r="A13" s="21">
        <v>3</v>
      </c>
      <c r="B13" s="22" t="s">
        <v>33</v>
      </c>
      <c r="C13" s="43">
        <v>47893</v>
      </c>
      <c r="D13" s="44">
        <v>15873107</v>
      </c>
      <c r="E13" s="44">
        <v>5984121</v>
      </c>
      <c r="F13" s="44">
        <v>14020</v>
      </c>
      <c r="G13" s="44">
        <v>1358821</v>
      </c>
      <c r="H13" s="44">
        <v>789479</v>
      </c>
      <c r="I13" s="44">
        <v>176697</v>
      </c>
      <c r="J13" s="44">
        <v>196</v>
      </c>
      <c r="K13" s="44">
        <v>37126</v>
      </c>
      <c r="L13" s="44">
        <v>2192</v>
      </c>
      <c r="M13" s="44">
        <v>1444</v>
      </c>
      <c r="N13" s="44">
        <v>5117694</v>
      </c>
      <c r="O13" s="45">
        <v>289609</v>
      </c>
      <c r="P13" s="46">
        <v>4059</v>
      </c>
      <c r="Q13" s="47">
        <v>12249297</v>
      </c>
      <c r="R13" s="48">
        <v>1544252</v>
      </c>
      <c r="S13" s="48">
        <v>3966</v>
      </c>
      <c r="T13" s="48">
        <v>3205057</v>
      </c>
      <c r="U13" s="48">
        <v>434</v>
      </c>
      <c r="V13" s="48">
        <v>41132</v>
      </c>
      <c r="W13" s="48">
        <v>2203</v>
      </c>
      <c r="X13" s="48">
        <v>9003108</v>
      </c>
      <c r="Y13" s="47">
        <v>53592</v>
      </c>
      <c r="Z13" s="47">
        <v>33277224</v>
      </c>
      <c r="AA13" s="49">
        <v>7820174</v>
      </c>
      <c r="AB13" s="46">
        <v>47889</v>
      </c>
      <c r="AC13" s="44">
        <v>15872879</v>
      </c>
      <c r="AD13" s="44">
        <v>3989359</v>
      </c>
      <c r="AE13" s="44">
        <v>14020</v>
      </c>
      <c r="AF13" s="44">
        <v>1358821</v>
      </c>
      <c r="AG13" s="44">
        <v>526324</v>
      </c>
      <c r="AH13" s="44">
        <v>117801</v>
      </c>
      <c r="AI13" s="44">
        <v>195</v>
      </c>
      <c r="AJ13" s="44">
        <v>37054</v>
      </c>
      <c r="AK13" s="44">
        <v>1459</v>
      </c>
      <c r="AL13" s="44">
        <v>2464</v>
      </c>
      <c r="AM13" s="44">
        <v>6758543</v>
      </c>
      <c r="AN13" s="45">
        <v>256735</v>
      </c>
      <c r="AO13" s="46">
        <v>4061</v>
      </c>
      <c r="AP13" s="47">
        <v>12952920</v>
      </c>
      <c r="AQ13" s="48">
        <v>1057119</v>
      </c>
      <c r="AR13" s="48">
        <v>3966</v>
      </c>
      <c r="AS13" s="48">
        <v>3206701</v>
      </c>
      <c r="AT13" s="48">
        <v>436</v>
      </c>
      <c r="AU13" s="48">
        <v>41132</v>
      </c>
      <c r="AV13" s="48">
        <v>3748</v>
      </c>
      <c r="AW13" s="48">
        <v>9705087</v>
      </c>
      <c r="AX13" s="47">
        <v>54609</v>
      </c>
      <c r="AY13" s="47">
        <v>35621396</v>
      </c>
      <c r="AZ13" s="49">
        <v>5304672</v>
      </c>
    </row>
    <row r="14" spans="1:52" ht="12.6" customHeight="1" x14ac:dyDescent="0.2">
      <c r="A14" s="19">
        <v>4</v>
      </c>
      <c r="B14" s="20" t="s">
        <v>34</v>
      </c>
      <c r="C14" s="37">
        <v>49271</v>
      </c>
      <c r="D14" s="38">
        <v>7993019</v>
      </c>
      <c r="E14" s="38">
        <v>3389636</v>
      </c>
      <c r="F14" s="38">
        <v>19885</v>
      </c>
      <c r="G14" s="38">
        <v>1567635</v>
      </c>
      <c r="H14" s="38">
        <v>908072</v>
      </c>
      <c r="I14" s="38">
        <v>180739</v>
      </c>
      <c r="J14" s="38">
        <v>11</v>
      </c>
      <c r="K14" s="38">
        <v>210</v>
      </c>
      <c r="L14" s="38">
        <v>11</v>
      </c>
      <c r="M14" s="38">
        <v>45</v>
      </c>
      <c r="N14" s="38">
        <v>1600</v>
      </c>
      <c r="O14" s="39">
        <v>91</v>
      </c>
      <c r="P14" s="40">
        <v>3342</v>
      </c>
      <c r="Q14" s="41">
        <v>1206337</v>
      </c>
      <c r="R14" s="38">
        <v>432747</v>
      </c>
      <c r="S14" s="38">
        <v>3327</v>
      </c>
      <c r="T14" s="38">
        <v>1194459</v>
      </c>
      <c r="U14" s="38">
        <v>33</v>
      </c>
      <c r="V14" s="38">
        <v>11160</v>
      </c>
      <c r="W14" s="38">
        <v>45</v>
      </c>
      <c r="X14" s="38">
        <v>718</v>
      </c>
      <c r="Y14" s="41">
        <v>52669</v>
      </c>
      <c r="Z14" s="41">
        <v>9201166</v>
      </c>
      <c r="AA14" s="42">
        <v>3822485</v>
      </c>
      <c r="AB14" s="40">
        <v>49270</v>
      </c>
      <c r="AC14" s="38">
        <v>7993045</v>
      </c>
      <c r="AD14" s="38">
        <v>2259756</v>
      </c>
      <c r="AE14" s="38">
        <v>19885</v>
      </c>
      <c r="AF14" s="38">
        <v>1567635</v>
      </c>
      <c r="AG14" s="38">
        <v>605387</v>
      </c>
      <c r="AH14" s="38">
        <v>120496</v>
      </c>
      <c r="AI14" s="38">
        <v>11</v>
      </c>
      <c r="AJ14" s="38">
        <v>210</v>
      </c>
      <c r="AK14" s="38">
        <v>8</v>
      </c>
      <c r="AL14" s="38">
        <v>3389</v>
      </c>
      <c r="AM14" s="38">
        <v>537668</v>
      </c>
      <c r="AN14" s="39">
        <v>19481</v>
      </c>
      <c r="AO14" s="40">
        <v>3344</v>
      </c>
      <c r="AP14" s="41">
        <v>1852998</v>
      </c>
      <c r="AQ14" s="38">
        <v>305214</v>
      </c>
      <c r="AR14" s="38">
        <v>3327</v>
      </c>
      <c r="AS14" s="38">
        <v>1194435</v>
      </c>
      <c r="AT14" s="38">
        <v>35</v>
      </c>
      <c r="AU14" s="38">
        <v>11163</v>
      </c>
      <c r="AV14" s="38">
        <v>3333</v>
      </c>
      <c r="AW14" s="38">
        <v>647400</v>
      </c>
      <c r="AX14" s="41">
        <v>56014</v>
      </c>
      <c r="AY14" s="41">
        <v>10383921</v>
      </c>
      <c r="AZ14" s="42">
        <v>2584459</v>
      </c>
    </row>
    <row r="15" spans="1:52" ht="12.6" customHeight="1" x14ac:dyDescent="0.2">
      <c r="A15" s="21">
        <v>5</v>
      </c>
      <c r="B15" s="22" t="s">
        <v>35</v>
      </c>
      <c r="C15" s="43">
        <v>41565</v>
      </c>
      <c r="D15" s="44">
        <v>7356683</v>
      </c>
      <c r="E15" s="44">
        <v>3102380</v>
      </c>
      <c r="F15" s="44">
        <v>16115</v>
      </c>
      <c r="G15" s="44">
        <v>1346687</v>
      </c>
      <c r="H15" s="44">
        <v>781352</v>
      </c>
      <c r="I15" s="44">
        <v>160138</v>
      </c>
      <c r="J15" s="44">
        <v>179</v>
      </c>
      <c r="K15" s="44">
        <v>10163</v>
      </c>
      <c r="L15" s="44">
        <v>588</v>
      </c>
      <c r="M15" s="44">
        <v>739</v>
      </c>
      <c r="N15" s="44">
        <v>114822</v>
      </c>
      <c r="O15" s="45">
        <v>4040</v>
      </c>
      <c r="P15" s="46">
        <v>3226</v>
      </c>
      <c r="Q15" s="47">
        <v>1298950</v>
      </c>
      <c r="R15" s="48">
        <v>425976</v>
      </c>
      <c r="S15" s="48">
        <v>3101</v>
      </c>
      <c r="T15" s="48">
        <v>1159638</v>
      </c>
      <c r="U15" s="48">
        <v>520</v>
      </c>
      <c r="V15" s="48">
        <v>23165</v>
      </c>
      <c r="W15" s="48">
        <v>1041</v>
      </c>
      <c r="X15" s="48">
        <v>116147</v>
      </c>
      <c r="Y15" s="47">
        <v>45709</v>
      </c>
      <c r="Z15" s="47">
        <v>8780618</v>
      </c>
      <c r="AA15" s="49">
        <v>3532984</v>
      </c>
      <c r="AB15" s="46">
        <v>41565</v>
      </c>
      <c r="AC15" s="44">
        <v>7356683</v>
      </c>
      <c r="AD15" s="44">
        <v>2068262</v>
      </c>
      <c r="AE15" s="44">
        <v>16115</v>
      </c>
      <c r="AF15" s="44">
        <v>1346687</v>
      </c>
      <c r="AG15" s="44">
        <v>520906</v>
      </c>
      <c r="AH15" s="44">
        <v>106761</v>
      </c>
      <c r="AI15" s="44">
        <v>178</v>
      </c>
      <c r="AJ15" s="44">
        <v>10147</v>
      </c>
      <c r="AK15" s="44">
        <v>391</v>
      </c>
      <c r="AL15" s="44">
        <v>1976</v>
      </c>
      <c r="AM15" s="44">
        <v>258552</v>
      </c>
      <c r="AN15" s="45">
        <v>8240</v>
      </c>
      <c r="AO15" s="46">
        <v>3240</v>
      </c>
      <c r="AP15" s="47">
        <v>1509481</v>
      </c>
      <c r="AQ15" s="48">
        <v>292209</v>
      </c>
      <c r="AR15" s="48">
        <v>3101</v>
      </c>
      <c r="AS15" s="48">
        <v>1159587</v>
      </c>
      <c r="AT15" s="48">
        <v>534</v>
      </c>
      <c r="AU15" s="48">
        <v>23176</v>
      </c>
      <c r="AV15" s="48">
        <v>2902</v>
      </c>
      <c r="AW15" s="48">
        <v>326718</v>
      </c>
      <c r="AX15" s="47">
        <v>46959</v>
      </c>
      <c r="AY15" s="47">
        <v>9134863</v>
      </c>
      <c r="AZ15" s="49">
        <v>2369102</v>
      </c>
    </row>
    <row r="16" spans="1:52" ht="12.6" customHeight="1" x14ac:dyDescent="0.2">
      <c r="A16" s="19">
        <v>6</v>
      </c>
      <c r="B16" s="20" t="s">
        <v>36</v>
      </c>
      <c r="C16" s="37">
        <v>30656</v>
      </c>
      <c r="D16" s="38">
        <v>3453448</v>
      </c>
      <c r="E16" s="38">
        <v>1582813</v>
      </c>
      <c r="F16" s="38">
        <v>14890</v>
      </c>
      <c r="G16" s="38">
        <v>1039670</v>
      </c>
      <c r="H16" s="38">
        <v>599359</v>
      </c>
      <c r="I16" s="38">
        <v>107949</v>
      </c>
      <c r="J16" s="38">
        <v>78</v>
      </c>
      <c r="K16" s="38">
        <v>7019</v>
      </c>
      <c r="L16" s="38">
        <v>412</v>
      </c>
      <c r="M16" s="38">
        <v>4</v>
      </c>
      <c r="N16" s="38">
        <v>43</v>
      </c>
      <c r="O16" s="39">
        <v>2</v>
      </c>
      <c r="P16" s="40">
        <v>1122</v>
      </c>
      <c r="Q16" s="41">
        <v>370184</v>
      </c>
      <c r="R16" s="38">
        <v>132858</v>
      </c>
      <c r="S16" s="38">
        <v>1087</v>
      </c>
      <c r="T16" s="38">
        <v>363673</v>
      </c>
      <c r="U16" s="38">
        <v>116</v>
      </c>
      <c r="V16" s="38">
        <v>5538</v>
      </c>
      <c r="W16" s="38">
        <v>15</v>
      </c>
      <c r="X16" s="38">
        <v>973</v>
      </c>
      <c r="Y16" s="41">
        <v>31860</v>
      </c>
      <c r="Z16" s="41">
        <v>3830694</v>
      </c>
      <c r="AA16" s="42">
        <v>1716085</v>
      </c>
      <c r="AB16" s="40">
        <v>30656</v>
      </c>
      <c r="AC16" s="38">
        <v>3453448</v>
      </c>
      <c r="AD16" s="38">
        <v>1055206</v>
      </c>
      <c r="AE16" s="38">
        <v>14890</v>
      </c>
      <c r="AF16" s="38">
        <v>1039670</v>
      </c>
      <c r="AG16" s="38">
        <v>399577</v>
      </c>
      <c r="AH16" s="38">
        <v>71968</v>
      </c>
      <c r="AI16" s="38">
        <v>78</v>
      </c>
      <c r="AJ16" s="38">
        <v>7019</v>
      </c>
      <c r="AK16" s="38">
        <v>265</v>
      </c>
      <c r="AL16" s="38">
        <v>988</v>
      </c>
      <c r="AM16" s="38">
        <v>116053</v>
      </c>
      <c r="AN16" s="39">
        <v>4301</v>
      </c>
      <c r="AO16" s="40">
        <v>1123</v>
      </c>
      <c r="AP16" s="41">
        <v>477474</v>
      </c>
      <c r="AQ16" s="38">
        <v>92483</v>
      </c>
      <c r="AR16" s="38">
        <v>1087</v>
      </c>
      <c r="AS16" s="38">
        <v>363673</v>
      </c>
      <c r="AT16" s="38">
        <v>117</v>
      </c>
      <c r="AU16" s="38">
        <v>5539</v>
      </c>
      <c r="AV16" s="38">
        <v>1066</v>
      </c>
      <c r="AW16" s="38">
        <v>108262</v>
      </c>
      <c r="AX16" s="41">
        <v>32845</v>
      </c>
      <c r="AY16" s="41">
        <v>4053994</v>
      </c>
      <c r="AZ16" s="42">
        <v>1152255</v>
      </c>
    </row>
    <row r="17" spans="1:52" ht="12.6" customHeight="1" x14ac:dyDescent="0.2">
      <c r="A17" s="21">
        <v>7</v>
      </c>
      <c r="B17" s="22" t="s">
        <v>37</v>
      </c>
      <c r="C17" s="43">
        <v>40513</v>
      </c>
      <c r="D17" s="44">
        <v>3779779</v>
      </c>
      <c r="E17" s="44">
        <v>1810301</v>
      </c>
      <c r="F17" s="44">
        <v>22291</v>
      </c>
      <c r="G17" s="44">
        <v>1449099</v>
      </c>
      <c r="H17" s="44">
        <v>834264</v>
      </c>
      <c r="I17" s="44">
        <v>144037</v>
      </c>
      <c r="J17" s="44">
        <v>46</v>
      </c>
      <c r="K17" s="44">
        <v>2232</v>
      </c>
      <c r="L17" s="44">
        <v>128</v>
      </c>
      <c r="M17" s="44">
        <v>162</v>
      </c>
      <c r="N17" s="44">
        <v>6771</v>
      </c>
      <c r="O17" s="45">
        <v>388</v>
      </c>
      <c r="P17" s="46">
        <v>1214</v>
      </c>
      <c r="Q17" s="47">
        <v>208884</v>
      </c>
      <c r="R17" s="48">
        <v>79531</v>
      </c>
      <c r="S17" s="48">
        <v>1174</v>
      </c>
      <c r="T17" s="48">
        <v>201215</v>
      </c>
      <c r="U17" s="48">
        <v>112</v>
      </c>
      <c r="V17" s="48">
        <v>1644</v>
      </c>
      <c r="W17" s="48">
        <v>184</v>
      </c>
      <c r="X17" s="48">
        <v>6025</v>
      </c>
      <c r="Y17" s="47">
        <v>41935</v>
      </c>
      <c r="Z17" s="47">
        <v>3997666</v>
      </c>
      <c r="AA17" s="49">
        <v>1890348</v>
      </c>
      <c r="AB17" s="46">
        <v>40513</v>
      </c>
      <c r="AC17" s="44">
        <v>3779779</v>
      </c>
      <c r="AD17" s="44">
        <v>1206877</v>
      </c>
      <c r="AE17" s="44">
        <v>22291</v>
      </c>
      <c r="AF17" s="44">
        <v>1449099</v>
      </c>
      <c r="AG17" s="44">
        <v>556184</v>
      </c>
      <c r="AH17" s="44">
        <v>96029</v>
      </c>
      <c r="AI17" s="44">
        <v>46</v>
      </c>
      <c r="AJ17" s="44">
        <v>2232</v>
      </c>
      <c r="AK17" s="44">
        <v>86</v>
      </c>
      <c r="AL17" s="44">
        <v>1109</v>
      </c>
      <c r="AM17" s="44">
        <v>84429</v>
      </c>
      <c r="AN17" s="45">
        <v>6026</v>
      </c>
      <c r="AO17" s="46">
        <v>1222</v>
      </c>
      <c r="AP17" s="47">
        <v>266845</v>
      </c>
      <c r="AQ17" s="48">
        <v>55337</v>
      </c>
      <c r="AR17" s="48">
        <v>1175</v>
      </c>
      <c r="AS17" s="48">
        <v>201133</v>
      </c>
      <c r="AT17" s="48">
        <v>119</v>
      </c>
      <c r="AU17" s="48">
        <v>1652</v>
      </c>
      <c r="AV17" s="48">
        <v>1175</v>
      </c>
      <c r="AW17" s="48">
        <v>64060</v>
      </c>
      <c r="AX17" s="47">
        <v>42890</v>
      </c>
      <c r="AY17" s="47">
        <v>4133285</v>
      </c>
      <c r="AZ17" s="49">
        <v>1268326</v>
      </c>
    </row>
    <row r="18" spans="1:52" ht="12.6" customHeight="1" x14ac:dyDescent="0.2">
      <c r="A18" s="19">
        <v>8</v>
      </c>
      <c r="B18" s="20" t="s">
        <v>38</v>
      </c>
      <c r="C18" s="37">
        <v>78712</v>
      </c>
      <c r="D18" s="38">
        <v>9990065</v>
      </c>
      <c r="E18" s="38">
        <v>4533755</v>
      </c>
      <c r="F18" s="38">
        <v>37976</v>
      </c>
      <c r="G18" s="38">
        <v>2876056</v>
      </c>
      <c r="H18" s="38">
        <v>1664148</v>
      </c>
      <c r="I18" s="38">
        <v>324253</v>
      </c>
      <c r="J18" s="38">
        <v>9</v>
      </c>
      <c r="K18" s="38">
        <v>163</v>
      </c>
      <c r="L18" s="38">
        <v>9</v>
      </c>
      <c r="M18" s="38">
        <v>162</v>
      </c>
      <c r="N18" s="38">
        <v>7566</v>
      </c>
      <c r="O18" s="39">
        <v>435</v>
      </c>
      <c r="P18" s="40">
        <v>2693</v>
      </c>
      <c r="Q18" s="41">
        <v>689458</v>
      </c>
      <c r="R18" s="38">
        <v>255611</v>
      </c>
      <c r="S18" s="38">
        <v>2681</v>
      </c>
      <c r="T18" s="38">
        <v>682274</v>
      </c>
      <c r="U18" s="38">
        <v>28</v>
      </c>
      <c r="V18" s="38">
        <v>834</v>
      </c>
      <c r="W18" s="38">
        <v>201</v>
      </c>
      <c r="X18" s="38">
        <v>6350</v>
      </c>
      <c r="Y18" s="41">
        <v>81576</v>
      </c>
      <c r="Z18" s="41">
        <v>10687252</v>
      </c>
      <c r="AA18" s="42">
        <v>4789810</v>
      </c>
      <c r="AB18" s="40">
        <v>78708</v>
      </c>
      <c r="AC18" s="38">
        <v>9989986</v>
      </c>
      <c r="AD18" s="38">
        <v>3022505</v>
      </c>
      <c r="AE18" s="38">
        <v>37976</v>
      </c>
      <c r="AF18" s="38">
        <v>2876056</v>
      </c>
      <c r="AG18" s="38">
        <v>1109445</v>
      </c>
      <c r="AH18" s="38">
        <v>216176</v>
      </c>
      <c r="AI18" s="38">
        <v>9</v>
      </c>
      <c r="AJ18" s="38">
        <v>163</v>
      </c>
      <c r="AK18" s="38">
        <v>6</v>
      </c>
      <c r="AL18" s="38">
        <v>2181</v>
      </c>
      <c r="AM18" s="38">
        <v>133689</v>
      </c>
      <c r="AN18" s="39">
        <v>5084</v>
      </c>
      <c r="AO18" s="40">
        <v>2691</v>
      </c>
      <c r="AP18" s="41">
        <v>955887</v>
      </c>
      <c r="AQ18" s="38">
        <v>180934</v>
      </c>
      <c r="AR18" s="38">
        <v>2679</v>
      </c>
      <c r="AS18" s="38">
        <v>681900</v>
      </c>
      <c r="AT18" s="38">
        <v>28</v>
      </c>
      <c r="AU18" s="38">
        <v>834</v>
      </c>
      <c r="AV18" s="38">
        <v>2678</v>
      </c>
      <c r="AW18" s="38">
        <v>273153</v>
      </c>
      <c r="AX18" s="41">
        <v>83589</v>
      </c>
      <c r="AY18" s="41">
        <v>11079725</v>
      </c>
      <c r="AZ18" s="42">
        <v>3208529</v>
      </c>
    </row>
    <row r="19" spans="1:52" ht="12.6" customHeight="1" x14ac:dyDescent="0.2">
      <c r="A19" s="21">
        <v>9</v>
      </c>
      <c r="B19" s="22" t="s">
        <v>39</v>
      </c>
      <c r="C19" s="43">
        <v>67513</v>
      </c>
      <c r="D19" s="44">
        <v>9507826</v>
      </c>
      <c r="E19" s="44">
        <v>4197956</v>
      </c>
      <c r="F19" s="44">
        <v>31484</v>
      </c>
      <c r="G19" s="44">
        <v>2389793</v>
      </c>
      <c r="H19" s="44">
        <v>1383862</v>
      </c>
      <c r="I19" s="44">
        <v>269695</v>
      </c>
      <c r="J19" s="44">
        <v>218</v>
      </c>
      <c r="K19" s="44">
        <v>17160</v>
      </c>
      <c r="L19" s="44">
        <v>998</v>
      </c>
      <c r="M19" s="44">
        <v>801</v>
      </c>
      <c r="N19" s="44">
        <v>88154</v>
      </c>
      <c r="O19" s="45">
        <v>3482</v>
      </c>
      <c r="P19" s="46">
        <v>3274</v>
      </c>
      <c r="Q19" s="47">
        <v>1048509</v>
      </c>
      <c r="R19" s="48">
        <v>357659</v>
      </c>
      <c r="S19" s="48">
        <v>3162</v>
      </c>
      <c r="T19" s="48">
        <v>969778</v>
      </c>
      <c r="U19" s="48">
        <v>521</v>
      </c>
      <c r="V19" s="48">
        <v>38930</v>
      </c>
      <c r="W19" s="48">
        <v>1032</v>
      </c>
      <c r="X19" s="48">
        <v>39801</v>
      </c>
      <c r="Y19" s="47">
        <v>71806</v>
      </c>
      <c r="Z19" s="47">
        <v>10661649</v>
      </c>
      <c r="AA19" s="49">
        <v>4560095</v>
      </c>
      <c r="AB19" s="46">
        <v>67511</v>
      </c>
      <c r="AC19" s="44">
        <v>9507806</v>
      </c>
      <c r="AD19" s="44">
        <v>2798648</v>
      </c>
      <c r="AE19" s="44">
        <v>31484</v>
      </c>
      <c r="AF19" s="44">
        <v>2389793</v>
      </c>
      <c r="AG19" s="44">
        <v>922584</v>
      </c>
      <c r="AH19" s="44">
        <v>179801</v>
      </c>
      <c r="AI19" s="44">
        <v>218</v>
      </c>
      <c r="AJ19" s="44">
        <v>17160</v>
      </c>
      <c r="AK19" s="44">
        <v>665</v>
      </c>
      <c r="AL19" s="44">
        <v>2147</v>
      </c>
      <c r="AM19" s="44">
        <v>2781249</v>
      </c>
      <c r="AN19" s="45">
        <v>10208</v>
      </c>
      <c r="AO19" s="46">
        <v>3292</v>
      </c>
      <c r="AP19" s="47">
        <v>1343151</v>
      </c>
      <c r="AQ19" s="48">
        <v>246958</v>
      </c>
      <c r="AR19" s="48">
        <v>3161</v>
      </c>
      <c r="AS19" s="48">
        <v>969599</v>
      </c>
      <c r="AT19" s="48">
        <v>541</v>
      </c>
      <c r="AU19" s="48">
        <v>38925</v>
      </c>
      <c r="AV19" s="48">
        <v>2926</v>
      </c>
      <c r="AW19" s="48">
        <v>334627</v>
      </c>
      <c r="AX19" s="47">
        <v>73168</v>
      </c>
      <c r="AY19" s="47">
        <v>13649366</v>
      </c>
      <c r="AZ19" s="49">
        <v>3056479</v>
      </c>
    </row>
    <row r="20" spans="1:52" ht="12.6" customHeight="1" x14ac:dyDescent="0.2">
      <c r="A20" s="19">
        <v>10</v>
      </c>
      <c r="B20" s="20" t="s">
        <v>40</v>
      </c>
      <c r="C20" s="37">
        <v>45201</v>
      </c>
      <c r="D20" s="38">
        <v>8612090</v>
      </c>
      <c r="E20" s="38">
        <v>3524924</v>
      </c>
      <c r="F20" s="38">
        <v>17702</v>
      </c>
      <c r="G20" s="38">
        <v>1427469</v>
      </c>
      <c r="H20" s="38">
        <v>826694</v>
      </c>
      <c r="I20" s="38">
        <v>168439</v>
      </c>
      <c r="J20" s="38">
        <v>219</v>
      </c>
      <c r="K20" s="38">
        <v>27104</v>
      </c>
      <c r="L20" s="38">
        <v>1292</v>
      </c>
      <c r="M20" s="38">
        <v>800</v>
      </c>
      <c r="N20" s="38">
        <v>43219</v>
      </c>
      <c r="O20" s="39">
        <v>2497</v>
      </c>
      <c r="P20" s="40">
        <v>3157</v>
      </c>
      <c r="Q20" s="41">
        <v>1261754</v>
      </c>
      <c r="R20" s="38">
        <v>424566</v>
      </c>
      <c r="S20" s="38">
        <v>3026</v>
      </c>
      <c r="T20" s="38">
        <v>1176693</v>
      </c>
      <c r="U20" s="38">
        <v>581</v>
      </c>
      <c r="V20" s="38">
        <v>22428</v>
      </c>
      <c r="W20" s="38">
        <v>1026</v>
      </c>
      <c r="X20" s="38">
        <v>62633</v>
      </c>
      <c r="Y20" s="41">
        <v>49377</v>
      </c>
      <c r="Z20" s="41">
        <v>9944167</v>
      </c>
      <c r="AA20" s="42">
        <v>3953279</v>
      </c>
      <c r="AB20" s="40">
        <v>45201</v>
      </c>
      <c r="AC20" s="38">
        <v>8612090</v>
      </c>
      <c r="AD20" s="38">
        <v>2349959</v>
      </c>
      <c r="AE20" s="38">
        <v>17702</v>
      </c>
      <c r="AF20" s="38">
        <v>1427469</v>
      </c>
      <c r="AG20" s="38">
        <v>551135</v>
      </c>
      <c r="AH20" s="38">
        <v>112296</v>
      </c>
      <c r="AI20" s="38">
        <v>219</v>
      </c>
      <c r="AJ20" s="38">
        <v>27104</v>
      </c>
      <c r="AK20" s="38">
        <v>862</v>
      </c>
      <c r="AL20" s="38">
        <v>2112</v>
      </c>
      <c r="AM20" s="38">
        <v>314556</v>
      </c>
      <c r="AN20" s="39">
        <v>9829</v>
      </c>
      <c r="AO20" s="40">
        <v>3183</v>
      </c>
      <c r="AP20" s="41">
        <v>1542596</v>
      </c>
      <c r="AQ20" s="38">
        <v>293645</v>
      </c>
      <c r="AR20" s="38">
        <v>3022</v>
      </c>
      <c r="AS20" s="38">
        <v>1176468</v>
      </c>
      <c r="AT20" s="38">
        <v>612</v>
      </c>
      <c r="AU20" s="38">
        <v>22466</v>
      </c>
      <c r="AV20" s="38">
        <v>2821</v>
      </c>
      <c r="AW20" s="38">
        <v>343662</v>
      </c>
      <c r="AX20" s="41">
        <v>50715</v>
      </c>
      <c r="AY20" s="41">
        <v>10496346</v>
      </c>
      <c r="AZ20" s="42">
        <v>2654295</v>
      </c>
    </row>
    <row r="21" spans="1:52" ht="12.6" customHeight="1" x14ac:dyDescent="0.2">
      <c r="A21" s="21">
        <v>11</v>
      </c>
      <c r="B21" s="22" t="s">
        <v>41</v>
      </c>
      <c r="C21" s="43">
        <v>91125</v>
      </c>
      <c r="D21" s="44">
        <v>9941124</v>
      </c>
      <c r="E21" s="44">
        <v>4535165</v>
      </c>
      <c r="F21" s="44">
        <v>47526</v>
      </c>
      <c r="G21" s="44">
        <v>3111105</v>
      </c>
      <c r="H21" s="44">
        <v>1791793</v>
      </c>
      <c r="I21" s="44">
        <v>319052</v>
      </c>
      <c r="J21" s="44">
        <v>412</v>
      </c>
      <c r="K21" s="44">
        <v>18046</v>
      </c>
      <c r="L21" s="44">
        <v>1034</v>
      </c>
      <c r="M21" s="44">
        <v>1070</v>
      </c>
      <c r="N21" s="44">
        <v>62559</v>
      </c>
      <c r="O21" s="45">
        <v>3488</v>
      </c>
      <c r="P21" s="46">
        <v>4873</v>
      </c>
      <c r="Q21" s="47">
        <v>1244721</v>
      </c>
      <c r="R21" s="48">
        <v>432896</v>
      </c>
      <c r="S21" s="48">
        <v>4600</v>
      </c>
      <c r="T21" s="48">
        <v>1151264</v>
      </c>
      <c r="U21" s="48">
        <v>1794</v>
      </c>
      <c r="V21" s="48">
        <v>27358</v>
      </c>
      <c r="W21" s="48">
        <v>1318</v>
      </c>
      <c r="X21" s="48">
        <v>66099</v>
      </c>
      <c r="Y21" s="47">
        <v>97480</v>
      </c>
      <c r="Z21" s="47">
        <v>11266450</v>
      </c>
      <c r="AA21" s="49">
        <v>4972583</v>
      </c>
      <c r="AB21" s="46">
        <v>91121</v>
      </c>
      <c r="AC21" s="44">
        <v>9941064</v>
      </c>
      <c r="AD21" s="44">
        <v>3023449</v>
      </c>
      <c r="AE21" s="44">
        <v>47525</v>
      </c>
      <c r="AF21" s="44">
        <v>3111091</v>
      </c>
      <c r="AG21" s="44">
        <v>1194543</v>
      </c>
      <c r="AH21" s="44">
        <v>212709</v>
      </c>
      <c r="AI21" s="44">
        <v>412</v>
      </c>
      <c r="AJ21" s="44">
        <v>18046</v>
      </c>
      <c r="AK21" s="44">
        <v>689</v>
      </c>
      <c r="AL21" s="44">
        <v>3000</v>
      </c>
      <c r="AM21" s="44">
        <v>632556</v>
      </c>
      <c r="AN21" s="45">
        <v>12587</v>
      </c>
      <c r="AO21" s="46">
        <v>4975</v>
      </c>
      <c r="AP21" s="47">
        <v>1488785</v>
      </c>
      <c r="AQ21" s="48">
        <v>298209</v>
      </c>
      <c r="AR21" s="48">
        <v>4602</v>
      </c>
      <c r="AS21" s="48">
        <v>1151137</v>
      </c>
      <c r="AT21" s="48">
        <v>1895</v>
      </c>
      <c r="AU21" s="48">
        <v>27315</v>
      </c>
      <c r="AV21" s="48">
        <v>3757</v>
      </c>
      <c r="AW21" s="48">
        <v>310333</v>
      </c>
      <c r="AX21" s="47">
        <v>99508</v>
      </c>
      <c r="AY21" s="47">
        <v>12080451</v>
      </c>
      <c r="AZ21" s="49">
        <v>3334934</v>
      </c>
    </row>
    <row r="22" spans="1:52" ht="12.6" customHeight="1" x14ac:dyDescent="0.2">
      <c r="A22" s="19">
        <v>12</v>
      </c>
      <c r="B22" s="20" t="s">
        <v>42</v>
      </c>
      <c r="C22" s="37">
        <v>127452</v>
      </c>
      <c r="D22" s="38">
        <v>20945278</v>
      </c>
      <c r="E22" s="38">
        <v>8824603</v>
      </c>
      <c r="F22" s="38">
        <v>53262</v>
      </c>
      <c r="G22" s="38">
        <v>4077383</v>
      </c>
      <c r="H22" s="38">
        <v>2356441</v>
      </c>
      <c r="I22" s="38">
        <v>472791</v>
      </c>
      <c r="J22" s="38">
        <v>588</v>
      </c>
      <c r="K22" s="38">
        <v>64713</v>
      </c>
      <c r="L22" s="38">
        <v>3094</v>
      </c>
      <c r="M22" s="38">
        <v>2845</v>
      </c>
      <c r="N22" s="38">
        <v>268958</v>
      </c>
      <c r="O22" s="39">
        <v>12405</v>
      </c>
      <c r="P22" s="40">
        <v>8752</v>
      </c>
      <c r="Q22" s="41">
        <v>3255725</v>
      </c>
      <c r="R22" s="38">
        <v>1076208</v>
      </c>
      <c r="S22" s="38">
        <v>8379</v>
      </c>
      <c r="T22" s="38">
        <v>2962347</v>
      </c>
      <c r="U22" s="38">
        <v>1826</v>
      </c>
      <c r="V22" s="38">
        <v>61609</v>
      </c>
      <c r="W22" s="38">
        <v>3208</v>
      </c>
      <c r="X22" s="38">
        <v>231769</v>
      </c>
      <c r="Y22" s="41">
        <v>139637</v>
      </c>
      <c r="Z22" s="41">
        <v>24534674</v>
      </c>
      <c r="AA22" s="42">
        <v>9916310</v>
      </c>
      <c r="AB22" s="40">
        <v>127452</v>
      </c>
      <c r="AC22" s="38">
        <v>20944927</v>
      </c>
      <c r="AD22" s="38">
        <v>5882994</v>
      </c>
      <c r="AE22" s="38">
        <v>53262</v>
      </c>
      <c r="AF22" s="38">
        <v>4077383</v>
      </c>
      <c r="AG22" s="38">
        <v>1570977</v>
      </c>
      <c r="AH22" s="38">
        <v>315202</v>
      </c>
      <c r="AI22" s="38">
        <v>588</v>
      </c>
      <c r="AJ22" s="38">
        <v>64713</v>
      </c>
      <c r="AK22" s="38">
        <v>2062</v>
      </c>
      <c r="AL22" s="38">
        <v>6803</v>
      </c>
      <c r="AM22" s="38">
        <v>1621618</v>
      </c>
      <c r="AN22" s="39">
        <v>40597</v>
      </c>
      <c r="AO22" s="40">
        <v>8843</v>
      </c>
      <c r="AP22" s="41">
        <v>3816936</v>
      </c>
      <c r="AQ22" s="38">
        <v>738286</v>
      </c>
      <c r="AR22" s="38">
        <v>8383</v>
      </c>
      <c r="AS22" s="38">
        <v>2962026</v>
      </c>
      <c r="AT22" s="38">
        <v>1916</v>
      </c>
      <c r="AU22" s="38">
        <v>61635</v>
      </c>
      <c r="AV22" s="38">
        <v>7717</v>
      </c>
      <c r="AW22" s="38">
        <v>793275</v>
      </c>
      <c r="AX22" s="41">
        <v>143686</v>
      </c>
      <c r="AY22" s="41">
        <v>26448194</v>
      </c>
      <c r="AZ22" s="42">
        <v>6663939</v>
      </c>
    </row>
    <row r="23" spans="1:52" ht="12.6" customHeight="1" x14ac:dyDescent="0.2">
      <c r="A23" s="21">
        <v>13</v>
      </c>
      <c r="B23" s="22" t="s">
        <v>43</v>
      </c>
      <c r="C23" s="43">
        <v>37243</v>
      </c>
      <c r="D23" s="44">
        <v>10110365</v>
      </c>
      <c r="E23" s="44">
        <v>3877173</v>
      </c>
      <c r="F23" s="44">
        <v>12907</v>
      </c>
      <c r="G23" s="44">
        <v>1077300</v>
      </c>
      <c r="H23" s="44">
        <v>623510</v>
      </c>
      <c r="I23" s="44">
        <v>129337</v>
      </c>
      <c r="J23" s="44">
        <v>147</v>
      </c>
      <c r="K23" s="44">
        <v>29437</v>
      </c>
      <c r="L23" s="44">
        <v>1349</v>
      </c>
      <c r="M23" s="44">
        <v>12</v>
      </c>
      <c r="N23" s="44">
        <v>624</v>
      </c>
      <c r="O23" s="45">
        <v>36</v>
      </c>
      <c r="P23" s="46">
        <v>2820</v>
      </c>
      <c r="Q23" s="47">
        <v>2203814</v>
      </c>
      <c r="R23" s="48">
        <v>709124</v>
      </c>
      <c r="S23" s="48">
        <v>2728</v>
      </c>
      <c r="T23" s="48">
        <v>2101895</v>
      </c>
      <c r="U23" s="48">
        <v>385</v>
      </c>
      <c r="V23" s="48">
        <v>99715</v>
      </c>
      <c r="W23" s="48">
        <v>13</v>
      </c>
      <c r="X23" s="48">
        <v>2204</v>
      </c>
      <c r="Y23" s="47">
        <v>40222</v>
      </c>
      <c r="Z23" s="47">
        <v>12344240</v>
      </c>
      <c r="AA23" s="49">
        <v>4587682</v>
      </c>
      <c r="AB23" s="46">
        <v>37242</v>
      </c>
      <c r="AC23" s="44">
        <v>10110328</v>
      </c>
      <c r="AD23" s="44">
        <v>2584782</v>
      </c>
      <c r="AE23" s="44">
        <v>12907</v>
      </c>
      <c r="AF23" s="44">
        <v>1077300</v>
      </c>
      <c r="AG23" s="44">
        <v>415677</v>
      </c>
      <c r="AH23" s="44">
        <v>86227</v>
      </c>
      <c r="AI23" s="44">
        <v>147</v>
      </c>
      <c r="AJ23" s="44">
        <v>29437</v>
      </c>
      <c r="AK23" s="44">
        <v>899</v>
      </c>
      <c r="AL23" s="44">
        <v>2029</v>
      </c>
      <c r="AM23" s="44">
        <v>790154</v>
      </c>
      <c r="AN23" s="45">
        <v>27139</v>
      </c>
      <c r="AO23" s="46">
        <v>2847</v>
      </c>
      <c r="AP23" s="47">
        <v>4731951</v>
      </c>
      <c r="AQ23" s="48">
        <v>571003</v>
      </c>
      <c r="AR23" s="48">
        <v>2724</v>
      </c>
      <c r="AS23" s="48">
        <v>2091444</v>
      </c>
      <c r="AT23" s="48">
        <v>416</v>
      </c>
      <c r="AU23" s="48">
        <v>99750</v>
      </c>
      <c r="AV23" s="48">
        <v>2641</v>
      </c>
      <c r="AW23" s="48">
        <v>2540757</v>
      </c>
      <c r="AX23" s="47">
        <v>42265</v>
      </c>
      <c r="AY23" s="47">
        <v>15661870</v>
      </c>
      <c r="AZ23" s="49">
        <v>3183823</v>
      </c>
    </row>
    <row r="24" spans="1:52" ht="12.6" customHeight="1" x14ac:dyDescent="0.2">
      <c r="A24" s="19">
        <v>14</v>
      </c>
      <c r="B24" s="20" t="s">
        <v>44</v>
      </c>
      <c r="C24" s="37">
        <v>43576</v>
      </c>
      <c r="D24" s="38">
        <v>4802311</v>
      </c>
      <c r="E24" s="38">
        <v>2197544</v>
      </c>
      <c r="F24" s="38">
        <v>21838</v>
      </c>
      <c r="G24" s="38">
        <v>1490560</v>
      </c>
      <c r="H24" s="38">
        <v>859983</v>
      </c>
      <c r="I24" s="38">
        <v>155617</v>
      </c>
      <c r="J24" s="38">
        <v>220</v>
      </c>
      <c r="K24" s="38">
        <v>20057</v>
      </c>
      <c r="L24" s="38">
        <v>892</v>
      </c>
      <c r="M24" s="38">
        <v>319</v>
      </c>
      <c r="N24" s="38">
        <v>21367</v>
      </c>
      <c r="O24" s="39">
        <v>1170</v>
      </c>
      <c r="P24" s="40">
        <v>2516</v>
      </c>
      <c r="Q24" s="41">
        <v>593806</v>
      </c>
      <c r="R24" s="38">
        <v>210195</v>
      </c>
      <c r="S24" s="38">
        <v>2386</v>
      </c>
      <c r="T24" s="38">
        <v>557316</v>
      </c>
      <c r="U24" s="38">
        <v>916</v>
      </c>
      <c r="V24" s="38">
        <v>19303</v>
      </c>
      <c r="W24" s="38">
        <v>403</v>
      </c>
      <c r="X24" s="38">
        <v>17187</v>
      </c>
      <c r="Y24" s="41">
        <v>46631</v>
      </c>
      <c r="Z24" s="41">
        <v>5437541</v>
      </c>
      <c r="AA24" s="42">
        <v>2409801</v>
      </c>
      <c r="AB24" s="40">
        <v>43575</v>
      </c>
      <c r="AC24" s="38">
        <v>4802301</v>
      </c>
      <c r="AD24" s="38">
        <v>1465039</v>
      </c>
      <c r="AE24" s="38">
        <v>21838</v>
      </c>
      <c r="AF24" s="38">
        <v>1490560</v>
      </c>
      <c r="AG24" s="38">
        <v>573329</v>
      </c>
      <c r="AH24" s="38">
        <v>103749</v>
      </c>
      <c r="AI24" s="38">
        <v>220</v>
      </c>
      <c r="AJ24" s="38">
        <v>20057</v>
      </c>
      <c r="AK24" s="38">
        <v>594</v>
      </c>
      <c r="AL24" s="38">
        <v>1643</v>
      </c>
      <c r="AM24" s="38">
        <v>283307</v>
      </c>
      <c r="AN24" s="39">
        <v>7277</v>
      </c>
      <c r="AO24" s="40">
        <v>2600</v>
      </c>
      <c r="AP24" s="41">
        <v>737219</v>
      </c>
      <c r="AQ24" s="38">
        <v>145754</v>
      </c>
      <c r="AR24" s="38">
        <v>2383</v>
      </c>
      <c r="AS24" s="38">
        <v>556676</v>
      </c>
      <c r="AT24" s="38">
        <v>1002</v>
      </c>
      <c r="AU24" s="38">
        <v>19410</v>
      </c>
      <c r="AV24" s="38">
        <v>1952</v>
      </c>
      <c r="AW24" s="38">
        <v>161133</v>
      </c>
      <c r="AX24" s="41">
        <v>48038</v>
      </c>
      <c r="AY24" s="41">
        <v>5842884</v>
      </c>
      <c r="AZ24" s="42">
        <v>1618664</v>
      </c>
    </row>
    <row r="25" spans="1:52" ht="12.6" customHeight="1" x14ac:dyDescent="0.2">
      <c r="A25" s="21">
        <v>15</v>
      </c>
      <c r="B25" s="22" t="s">
        <v>45</v>
      </c>
      <c r="C25" s="43">
        <v>77453</v>
      </c>
      <c r="D25" s="44">
        <v>10065672</v>
      </c>
      <c r="E25" s="44">
        <v>4419630</v>
      </c>
      <c r="F25" s="44">
        <v>36057</v>
      </c>
      <c r="G25" s="44">
        <v>2497277</v>
      </c>
      <c r="H25" s="44">
        <v>1440808</v>
      </c>
      <c r="I25" s="44">
        <v>268094</v>
      </c>
      <c r="J25" s="44">
        <v>135</v>
      </c>
      <c r="K25" s="44">
        <v>64200</v>
      </c>
      <c r="L25" s="44">
        <v>601</v>
      </c>
      <c r="M25" s="44">
        <v>291</v>
      </c>
      <c r="N25" s="44">
        <v>19375</v>
      </c>
      <c r="O25" s="45">
        <v>1109</v>
      </c>
      <c r="P25" s="46">
        <v>4173</v>
      </c>
      <c r="Q25" s="47">
        <v>1080197</v>
      </c>
      <c r="R25" s="48">
        <v>389919</v>
      </c>
      <c r="S25" s="48">
        <v>4027</v>
      </c>
      <c r="T25" s="48">
        <v>1049272</v>
      </c>
      <c r="U25" s="48">
        <v>462</v>
      </c>
      <c r="V25" s="48">
        <v>14266</v>
      </c>
      <c r="W25" s="48">
        <v>281</v>
      </c>
      <c r="X25" s="48">
        <v>16659</v>
      </c>
      <c r="Y25" s="47">
        <v>82052</v>
      </c>
      <c r="Z25" s="47">
        <v>11229444</v>
      </c>
      <c r="AA25" s="49">
        <v>4811259</v>
      </c>
      <c r="AB25" s="46">
        <v>77447</v>
      </c>
      <c r="AC25" s="44">
        <v>10065419</v>
      </c>
      <c r="AD25" s="44">
        <v>2946389</v>
      </c>
      <c r="AE25" s="44">
        <v>36057</v>
      </c>
      <c r="AF25" s="44">
        <v>2497277</v>
      </c>
      <c r="AG25" s="44">
        <v>960551</v>
      </c>
      <c r="AH25" s="44">
        <v>178736</v>
      </c>
      <c r="AI25" s="44">
        <v>135</v>
      </c>
      <c r="AJ25" s="44">
        <v>64200</v>
      </c>
      <c r="AK25" s="44">
        <v>401</v>
      </c>
      <c r="AL25" s="44">
        <v>4281</v>
      </c>
      <c r="AM25" s="44">
        <v>330646</v>
      </c>
      <c r="AN25" s="45">
        <v>12145</v>
      </c>
      <c r="AO25" s="46">
        <v>4201</v>
      </c>
      <c r="AP25" s="47">
        <v>1478609</v>
      </c>
      <c r="AQ25" s="48">
        <v>273967</v>
      </c>
      <c r="AR25" s="48">
        <v>4023</v>
      </c>
      <c r="AS25" s="48">
        <v>1048994</v>
      </c>
      <c r="AT25" s="48">
        <v>493</v>
      </c>
      <c r="AU25" s="48">
        <v>14256</v>
      </c>
      <c r="AV25" s="48">
        <v>4030</v>
      </c>
      <c r="AW25" s="48">
        <v>415359</v>
      </c>
      <c r="AX25" s="47">
        <v>86064</v>
      </c>
      <c r="AY25" s="47">
        <v>11938874</v>
      </c>
      <c r="AZ25" s="49">
        <v>3232902</v>
      </c>
    </row>
    <row r="26" spans="1:52" ht="12.6" customHeight="1" x14ac:dyDescent="0.2">
      <c r="A26" s="19">
        <v>16</v>
      </c>
      <c r="B26" s="20" t="s">
        <v>46</v>
      </c>
      <c r="C26" s="37">
        <v>39712</v>
      </c>
      <c r="D26" s="38">
        <v>5181926</v>
      </c>
      <c r="E26" s="38">
        <v>2272918</v>
      </c>
      <c r="F26" s="38">
        <v>17878</v>
      </c>
      <c r="G26" s="38">
        <v>1246274</v>
      </c>
      <c r="H26" s="38">
        <v>717470</v>
      </c>
      <c r="I26" s="38">
        <v>131785</v>
      </c>
      <c r="J26" s="38">
        <v>151</v>
      </c>
      <c r="K26" s="38">
        <v>7843</v>
      </c>
      <c r="L26" s="38">
        <v>453</v>
      </c>
      <c r="M26" s="38">
        <v>704</v>
      </c>
      <c r="N26" s="38">
        <v>45192</v>
      </c>
      <c r="O26" s="39">
        <v>2627</v>
      </c>
      <c r="P26" s="40">
        <v>1981</v>
      </c>
      <c r="Q26" s="41">
        <v>551813</v>
      </c>
      <c r="R26" s="38">
        <v>188485</v>
      </c>
      <c r="S26" s="38">
        <v>1899</v>
      </c>
      <c r="T26" s="38">
        <v>493904</v>
      </c>
      <c r="U26" s="38">
        <v>335</v>
      </c>
      <c r="V26" s="38">
        <v>12416</v>
      </c>
      <c r="W26" s="38">
        <v>688</v>
      </c>
      <c r="X26" s="38">
        <v>45493</v>
      </c>
      <c r="Y26" s="41">
        <v>42548</v>
      </c>
      <c r="Z26" s="41">
        <v>5786774</v>
      </c>
      <c r="AA26" s="42">
        <v>2464483</v>
      </c>
      <c r="AB26" s="40">
        <v>39710</v>
      </c>
      <c r="AC26" s="38">
        <v>5181904</v>
      </c>
      <c r="AD26" s="38">
        <v>1515286</v>
      </c>
      <c r="AE26" s="38">
        <v>17878</v>
      </c>
      <c r="AF26" s="38">
        <v>1246274</v>
      </c>
      <c r="AG26" s="38">
        <v>478319</v>
      </c>
      <c r="AH26" s="38">
        <v>87859</v>
      </c>
      <c r="AI26" s="38">
        <v>150</v>
      </c>
      <c r="AJ26" s="38">
        <v>7833</v>
      </c>
      <c r="AK26" s="38">
        <v>301</v>
      </c>
      <c r="AL26" s="38">
        <v>1661</v>
      </c>
      <c r="AM26" s="38">
        <v>136917</v>
      </c>
      <c r="AN26" s="39">
        <v>5238</v>
      </c>
      <c r="AO26" s="40">
        <v>1992</v>
      </c>
      <c r="AP26" s="41">
        <v>662980</v>
      </c>
      <c r="AQ26" s="38">
        <v>129492</v>
      </c>
      <c r="AR26" s="38">
        <v>1900</v>
      </c>
      <c r="AS26" s="38">
        <v>493905</v>
      </c>
      <c r="AT26" s="38">
        <v>345</v>
      </c>
      <c r="AU26" s="38">
        <v>12424</v>
      </c>
      <c r="AV26" s="38">
        <v>1777</v>
      </c>
      <c r="AW26" s="38">
        <v>156651</v>
      </c>
      <c r="AX26" s="41">
        <v>43513</v>
      </c>
      <c r="AY26" s="41">
        <v>5989634</v>
      </c>
      <c r="AZ26" s="42">
        <v>1650317</v>
      </c>
    </row>
    <row r="27" spans="1:52" ht="12.6" customHeight="1" x14ac:dyDescent="0.2">
      <c r="A27" s="21">
        <v>17</v>
      </c>
      <c r="B27" s="22" t="s">
        <v>47</v>
      </c>
      <c r="C27" s="43">
        <v>42730</v>
      </c>
      <c r="D27" s="44">
        <v>4102078</v>
      </c>
      <c r="E27" s="44">
        <v>1942906</v>
      </c>
      <c r="F27" s="44">
        <v>23015</v>
      </c>
      <c r="G27" s="44">
        <v>1489718</v>
      </c>
      <c r="H27" s="44">
        <v>857706</v>
      </c>
      <c r="I27" s="44">
        <v>147759</v>
      </c>
      <c r="J27" s="44">
        <v>191</v>
      </c>
      <c r="K27" s="44">
        <v>6836</v>
      </c>
      <c r="L27" s="44">
        <v>387</v>
      </c>
      <c r="M27" s="44">
        <v>296</v>
      </c>
      <c r="N27" s="44">
        <v>19368</v>
      </c>
      <c r="O27" s="45">
        <v>1098</v>
      </c>
      <c r="P27" s="46">
        <v>1880</v>
      </c>
      <c r="Q27" s="47">
        <v>331232</v>
      </c>
      <c r="R27" s="48">
        <v>118671</v>
      </c>
      <c r="S27" s="48">
        <v>1764</v>
      </c>
      <c r="T27" s="48">
        <v>296710</v>
      </c>
      <c r="U27" s="48">
        <v>720</v>
      </c>
      <c r="V27" s="48">
        <v>8784</v>
      </c>
      <c r="W27" s="48">
        <v>413</v>
      </c>
      <c r="X27" s="48">
        <v>25738</v>
      </c>
      <c r="Y27" s="47">
        <v>45097</v>
      </c>
      <c r="Z27" s="47">
        <v>4459514</v>
      </c>
      <c r="AA27" s="49">
        <v>2063062</v>
      </c>
      <c r="AB27" s="46">
        <v>42730</v>
      </c>
      <c r="AC27" s="44">
        <v>4103337</v>
      </c>
      <c r="AD27" s="44">
        <v>1295555</v>
      </c>
      <c r="AE27" s="44">
        <v>23015</v>
      </c>
      <c r="AF27" s="44">
        <v>1489718</v>
      </c>
      <c r="AG27" s="44">
        <v>571812</v>
      </c>
      <c r="AH27" s="44">
        <v>98510</v>
      </c>
      <c r="AI27" s="44">
        <v>191</v>
      </c>
      <c r="AJ27" s="44">
        <v>6836</v>
      </c>
      <c r="AK27" s="44">
        <v>258</v>
      </c>
      <c r="AL27" s="44">
        <v>1224</v>
      </c>
      <c r="AM27" s="44">
        <v>92964</v>
      </c>
      <c r="AN27" s="45">
        <v>3487</v>
      </c>
      <c r="AO27" s="46">
        <v>1991</v>
      </c>
      <c r="AP27" s="47">
        <v>408541</v>
      </c>
      <c r="AQ27" s="48">
        <v>82143</v>
      </c>
      <c r="AR27" s="48">
        <v>1768</v>
      </c>
      <c r="AS27" s="48">
        <v>296714</v>
      </c>
      <c r="AT27" s="48">
        <v>828</v>
      </c>
      <c r="AU27" s="48">
        <v>8927</v>
      </c>
      <c r="AV27" s="48">
        <v>1575</v>
      </c>
      <c r="AW27" s="48">
        <v>102900</v>
      </c>
      <c r="AX27" s="47">
        <v>46136</v>
      </c>
      <c r="AY27" s="47">
        <v>4611678</v>
      </c>
      <c r="AZ27" s="49">
        <v>1381443</v>
      </c>
    </row>
    <row r="28" spans="1:52" ht="12.6" customHeight="1" x14ac:dyDescent="0.2">
      <c r="A28" s="19">
        <v>18</v>
      </c>
      <c r="B28" s="20" t="s">
        <v>48</v>
      </c>
      <c r="C28" s="37">
        <v>24896</v>
      </c>
      <c r="D28" s="38">
        <v>2503878</v>
      </c>
      <c r="E28" s="38">
        <v>1163429</v>
      </c>
      <c r="F28" s="38">
        <v>12508</v>
      </c>
      <c r="G28" s="38">
        <v>806403</v>
      </c>
      <c r="H28" s="38">
        <v>463435</v>
      </c>
      <c r="I28" s="38">
        <v>79909</v>
      </c>
      <c r="J28" s="38">
        <v>85</v>
      </c>
      <c r="K28" s="38">
        <v>3800</v>
      </c>
      <c r="L28" s="38">
        <v>218</v>
      </c>
      <c r="M28" s="38">
        <v>227</v>
      </c>
      <c r="N28" s="38">
        <v>18029</v>
      </c>
      <c r="O28" s="39">
        <v>1055</v>
      </c>
      <c r="P28" s="40">
        <v>919</v>
      </c>
      <c r="Q28" s="41">
        <v>182480</v>
      </c>
      <c r="R28" s="38">
        <v>64915</v>
      </c>
      <c r="S28" s="38">
        <v>877</v>
      </c>
      <c r="T28" s="38">
        <v>166800</v>
      </c>
      <c r="U28" s="38">
        <v>236</v>
      </c>
      <c r="V28" s="38">
        <v>7592</v>
      </c>
      <c r="W28" s="38">
        <v>248</v>
      </c>
      <c r="X28" s="38">
        <v>8088</v>
      </c>
      <c r="Y28" s="41">
        <v>26127</v>
      </c>
      <c r="Z28" s="41">
        <v>2708187</v>
      </c>
      <c r="AA28" s="42">
        <v>1229617</v>
      </c>
      <c r="AB28" s="40">
        <v>24896</v>
      </c>
      <c r="AC28" s="38">
        <v>2503878</v>
      </c>
      <c r="AD28" s="38">
        <v>775625</v>
      </c>
      <c r="AE28" s="38">
        <v>12508</v>
      </c>
      <c r="AF28" s="38">
        <v>806403</v>
      </c>
      <c r="AG28" s="38">
        <v>308960</v>
      </c>
      <c r="AH28" s="38">
        <v>53275</v>
      </c>
      <c r="AI28" s="38">
        <v>84</v>
      </c>
      <c r="AJ28" s="38">
        <v>3797</v>
      </c>
      <c r="AK28" s="38">
        <v>145</v>
      </c>
      <c r="AL28" s="38">
        <v>683</v>
      </c>
      <c r="AM28" s="38">
        <v>54095</v>
      </c>
      <c r="AN28" s="39">
        <v>2109</v>
      </c>
      <c r="AO28" s="40">
        <v>928</v>
      </c>
      <c r="AP28" s="41">
        <v>218138</v>
      </c>
      <c r="AQ28" s="38">
        <v>44700</v>
      </c>
      <c r="AR28" s="38">
        <v>875</v>
      </c>
      <c r="AS28" s="38">
        <v>166780</v>
      </c>
      <c r="AT28" s="38">
        <v>246</v>
      </c>
      <c r="AU28" s="38">
        <v>7598</v>
      </c>
      <c r="AV28" s="38">
        <v>756</v>
      </c>
      <c r="AW28" s="38">
        <v>43760</v>
      </c>
      <c r="AX28" s="41">
        <v>26591</v>
      </c>
      <c r="AY28" s="41">
        <v>2779908</v>
      </c>
      <c r="AZ28" s="42">
        <v>822579</v>
      </c>
    </row>
    <row r="29" spans="1:52" ht="12.6" customHeight="1" x14ac:dyDescent="0.2">
      <c r="A29" s="21">
        <v>19</v>
      </c>
      <c r="B29" s="22" t="s">
        <v>49</v>
      </c>
      <c r="C29" s="43">
        <v>60964</v>
      </c>
      <c r="D29" s="44">
        <v>5594727</v>
      </c>
      <c r="E29" s="44">
        <v>2635916</v>
      </c>
      <c r="F29" s="44">
        <v>32999</v>
      </c>
      <c r="G29" s="44">
        <v>2015469</v>
      </c>
      <c r="H29" s="44">
        <v>1156488</v>
      </c>
      <c r="I29" s="44">
        <v>193966</v>
      </c>
      <c r="J29" s="44">
        <v>219</v>
      </c>
      <c r="K29" s="44">
        <v>10547</v>
      </c>
      <c r="L29" s="44">
        <v>607</v>
      </c>
      <c r="M29" s="44">
        <v>841</v>
      </c>
      <c r="N29" s="44">
        <v>53067</v>
      </c>
      <c r="O29" s="45">
        <v>2927</v>
      </c>
      <c r="P29" s="46">
        <v>2065</v>
      </c>
      <c r="Q29" s="47">
        <v>451218</v>
      </c>
      <c r="R29" s="48">
        <v>150287</v>
      </c>
      <c r="S29" s="48">
        <v>1977</v>
      </c>
      <c r="T29" s="48">
        <v>394652</v>
      </c>
      <c r="U29" s="48">
        <v>404</v>
      </c>
      <c r="V29" s="48">
        <v>12602</v>
      </c>
      <c r="W29" s="48">
        <v>680</v>
      </c>
      <c r="X29" s="48">
        <v>43964</v>
      </c>
      <c r="Y29" s="47">
        <v>64089</v>
      </c>
      <c r="Z29" s="47">
        <v>6109559</v>
      </c>
      <c r="AA29" s="49">
        <v>2789737</v>
      </c>
      <c r="AB29" s="46">
        <v>60964</v>
      </c>
      <c r="AC29" s="44">
        <v>5594727</v>
      </c>
      <c r="AD29" s="44">
        <v>1757291</v>
      </c>
      <c r="AE29" s="44">
        <v>32999</v>
      </c>
      <c r="AF29" s="44">
        <v>2015469</v>
      </c>
      <c r="AG29" s="44">
        <v>771002</v>
      </c>
      <c r="AH29" s="44">
        <v>129315</v>
      </c>
      <c r="AI29" s="44">
        <v>219</v>
      </c>
      <c r="AJ29" s="44">
        <v>10547</v>
      </c>
      <c r="AK29" s="44">
        <v>404</v>
      </c>
      <c r="AL29" s="44">
        <v>2188</v>
      </c>
      <c r="AM29" s="44">
        <v>136023</v>
      </c>
      <c r="AN29" s="45">
        <v>5006</v>
      </c>
      <c r="AO29" s="46">
        <v>2081</v>
      </c>
      <c r="AP29" s="47">
        <v>542722</v>
      </c>
      <c r="AQ29" s="48">
        <v>103711</v>
      </c>
      <c r="AR29" s="48">
        <v>1977</v>
      </c>
      <c r="AS29" s="48">
        <v>394614</v>
      </c>
      <c r="AT29" s="48">
        <v>419</v>
      </c>
      <c r="AU29" s="48">
        <v>12505</v>
      </c>
      <c r="AV29" s="48">
        <v>1863</v>
      </c>
      <c r="AW29" s="48">
        <v>135603</v>
      </c>
      <c r="AX29" s="47">
        <v>65452</v>
      </c>
      <c r="AY29" s="47">
        <v>6284019</v>
      </c>
      <c r="AZ29" s="49">
        <v>1866412</v>
      </c>
    </row>
    <row r="30" spans="1:52" ht="12.6" customHeight="1" x14ac:dyDescent="0.2">
      <c r="A30" s="19">
        <v>20</v>
      </c>
      <c r="B30" s="20" t="s">
        <v>50</v>
      </c>
      <c r="C30" s="37">
        <v>84612</v>
      </c>
      <c r="D30" s="38">
        <v>9116708</v>
      </c>
      <c r="E30" s="38">
        <v>4166301</v>
      </c>
      <c r="F30" s="38">
        <v>43046</v>
      </c>
      <c r="G30" s="38">
        <v>2815547</v>
      </c>
      <c r="H30" s="38">
        <v>1620890</v>
      </c>
      <c r="I30" s="38">
        <v>290646</v>
      </c>
      <c r="J30" s="38">
        <v>296</v>
      </c>
      <c r="K30" s="38">
        <v>14639</v>
      </c>
      <c r="L30" s="38">
        <v>843</v>
      </c>
      <c r="M30" s="38">
        <v>1285</v>
      </c>
      <c r="N30" s="38">
        <v>43573</v>
      </c>
      <c r="O30" s="39">
        <v>2459</v>
      </c>
      <c r="P30" s="40">
        <v>3642</v>
      </c>
      <c r="Q30" s="41">
        <v>811916</v>
      </c>
      <c r="R30" s="38">
        <v>284995</v>
      </c>
      <c r="S30" s="38">
        <v>3471</v>
      </c>
      <c r="T30" s="38">
        <v>747061</v>
      </c>
      <c r="U30" s="38">
        <v>602</v>
      </c>
      <c r="V30" s="38">
        <v>26766</v>
      </c>
      <c r="W30" s="38">
        <v>1186</v>
      </c>
      <c r="X30" s="38">
        <v>38089</v>
      </c>
      <c r="Y30" s="41">
        <v>89835</v>
      </c>
      <c r="Z30" s="41">
        <v>9986836</v>
      </c>
      <c r="AA30" s="42">
        <v>4454598</v>
      </c>
      <c r="AB30" s="40">
        <v>84607</v>
      </c>
      <c r="AC30" s="38">
        <v>9116606</v>
      </c>
      <c r="AD30" s="38">
        <v>2777531</v>
      </c>
      <c r="AE30" s="38">
        <v>43046</v>
      </c>
      <c r="AF30" s="38">
        <v>2815547</v>
      </c>
      <c r="AG30" s="38">
        <v>1080607</v>
      </c>
      <c r="AH30" s="38">
        <v>193770</v>
      </c>
      <c r="AI30" s="38">
        <v>296</v>
      </c>
      <c r="AJ30" s="38">
        <v>14639</v>
      </c>
      <c r="AK30" s="38">
        <v>562</v>
      </c>
      <c r="AL30" s="38">
        <v>3421</v>
      </c>
      <c r="AM30" s="38">
        <v>266094</v>
      </c>
      <c r="AN30" s="39">
        <v>10281</v>
      </c>
      <c r="AO30" s="40">
        <v>3653</v>
      </c>
      <c r="AP30" s="41">
        <v>1021544</v>
      </c>
      <c r="AQ30" s="38">
        <v>198053</v>
      </c>
      <c r="AR30" s="38">
        <v>3467</v>
      </c>
      <c r="AS30" s="38">
        <v>746833</v>
      </c>
      <c r="AT30" s="38">
        <v>617</v>
      </c>
      <c r="AU30" s="38">
        <v>26646</v>
      </c>
      <c r="AV30" s="38">
        <v>3299</v>
      </c>
      <c r="AW30" s="38">
        <v>248065</v>
      </c>
      <c r="AX30" s="41">
        <v>91977</v>
      </c>
      <c r="AY30" s="41">
        <v>10418883</v>
      </c>
      <c r="AZ30" s="42">
        <v>2986427</v>
      </c>
    </row>
    <row r="31" spans="1:52" ht="12.6" customHeight="1" x14ac:dyDescent="0.2">
      <c r="A31" s="21">
        <v>21</v>
      </c>
      <c r="B31" s="22" t="s">
        <v>51</v>
      </c>
      <c r="C31" s="43">
        <v>57666</v>
      </c>
      <c r="D31" s="44">
        <v>5126232</v>
      </c>
      <c r="E31" s="44">
        <v>2391902</v>
      </c>
      <c r="F31" s="44">
        <v>30992</v>
      </c>
      <c r="G31" s="44">
        <v>1811796</v>
      </c>
      <c r="H31" s="44">
        <v>1036721</v>
      </c>
      <c r="I31" s="44">
        <v>168074</v>
      </c>
      <c r="J31" s="44">
        <v>160</v>
      </c>
      <c r="K31" s="44">
        <v>119434</v>
      </c>
      <c r="L31" s="44">
        <v>1282</v>
      </c>
      <c r="M31" s="44">
        <v>524</v>
      </c>
      <c r="N31" s="44">
        <v>65865</v>
      </c>
      <c r="O31" s="45">
        <v>2645</v>
      </c>
      <c r="P31" s="46">
        <v>1704</v>
      </c>
      <c r="Q31" s="47">
        <v>321086</v>
      </c>
      <c r="R31" s="48">
        <v>107235</v>
      </c>
      <c r="S31" s="48">
        <v>1629</v>
      </c>
      <c r="T31" s="48">
        <v>269031</v>
      </c>
      <c r="U31" s="48">
        <v>211</v>
      </c>
      <c r="V31" s="48">
        <v>22447</v>
      </c>
      <c r="W31" s="48">
        <v>333</v>
      </c>
      <c r="X31" s="48">
        <v>29608</v>
      </c>
      <c r="Y31" s="47">
        <v>60054</v>
      </c>
      <c r="Z31" s="47">
        <v>5632617</v>
      </c>
      <c r="AA31" s="49">
        <v>2503064</v>
      </c>
      <c r="AB31" s="46">
        <v>57666</v>
      </c>
      <c r="AC31" s="44">
        <v>5126232</v>
      </c>
      <c r="AD31" s="44">
        <v>1594615</v>
      </c>
      <c r="AE31" s="44">
        <v>30992</v>
      </c>
      <c r="AF31" s="44">
        <v>1811796</v>
      </c>
      <c r="AG31" s="44">
        <v>691158</v>
      </c>
      <c r="AH31" s="44">
        <v>112055</v>
      </c>
      <c r="AI31" s="44">
        <v>160</v>
      </c>
      <c r="AJ31" s="44">
        <v>119434</v>
      </c>
      <c r="AK31" s="44">
        <v>855</v>
      </c>
      <c r="AL31" s="44">
        <v>2495</v>
      </c>
      <c r="AM31" s="44">
        <v>189423</v>
      </c>
      <c r="AN31" s="45">
        <v>6316</v>
      </c>
      <c r="AO31" s="46">
        <v>1704</v>
      </c>
      <c r="AP31" s="47">
        <v>387191</v>
      </c>
      <c r="AQ31" s="48">
        <v>74112</v>
      </c>
      <c r="AR31" s="48">
        <v>1629</v>
      </c>
      <c r="AS31" s="48">
        <v>269031</v>
      </c>
      <c r="AT31" s="48">
        <v>211</v>
      </c>
      <c r="AU31" s="48">
        <v>22447</v>
      </c>
      <c r="AV31" s="48">
        <v>1593</v>
      </c>
      <c r="AW31" s="48">
        <v>95713</v>
      </c>
      <c r="AX31" s="47">
        <v>62025</v>
      </c>
      <c r="AY31" s="47">
        <v>5822280</v>
      </c>
      <c r="AZ31" s="49">
        <v>1675898</v>
      </c>
    </row>
    <row r="32" spans="1:52" ht="12.6" customHeight="1" x14ac:dyDescent="0.2">
      <c r="A32" s="19">
        <v>22</v>
      </c>
      <c r="B32" s="20" t="s">
        <v>52</v>
      </c>
      <c r="C32" s="37">
        <v>42582</v>
      </c>
      <c r="D32" s="38">
        <v>3622198</v>
      </c>
      <c r="E32" s="38">
        <v>1731203</v>
      </c>
      <c r="F32" s="38">
        <v>23314</v>
      </c>
      <c r="G32" s="38">
        <v>1386559</v>
      </c>
      <c r="H32" s="38">
        <v>793810</v>
      </c>
      <c r="I32" s="38">
        <v>130516</v>
      </c>
      <c r="J32" s="38">
        <v>171</v>
      </c>
      <c r="K32" s="38">
        <v>17678</v>
      </c>
      <c r="L32" s="38">
        <v>1040</v>
      </c>
      <c r="M32" s="38">
        <v>405</v>
      </c>
      <c r="N32" s="38">
        <v>54392</v>
      </c>
      <c r="O32" s="39">
        <v>1453</v>
      </c>
      <c r="P32" s="40">
        <v>1386</v>
      </c>
      <c r="Q32" s="41">
        <v>251665</v>
      </c>
      <c r="R32" s="38">
        <v>83738</v>
      </c>
      <c r="S32" s="38">
        <v>1300</v>
      </c>
      <c r="T32" s="38">
        <v>214156</v>
      </c>
      <c r="U32" s="38">
        <v>434</v>
      </c>
      <c r="V32" s="38">
        <v>6001</v>
      </c>
      <c r="W32" s="38">
        <v>426</v>
      </c>
      <c r="X32" s="38">
        <v>31508</v>
      </c>
      <c r="Y32" s="41">
        <v>44544</v>
      </c>
      <c r="Z32" s="41">
        <v>3945933</v>
      </c>
      <c r="AA32" s="42">
        <v>1817434</v>
      </c>
      <c r="AB32" s="40">
        <v>42582</v>
      </c>
      <c r="AC32" s="38">
        <v>3622198</v>
      </c>
      <c r="AD32" s="38">
        <v>1154145</v>
      </c>
      <c r="AE32" s="38">
        <v>23314</v>
      </c>
      <c r="AF32" s="38">
        <v>1386559</v>
      </c>
      <c r="AG32" s="38">
        <v>529214</v>
      </c>
      <c r="AH32" s="38">
        <v>87014</v>
      </c>
      <c r="AI32" s="38">
        <v>171</v>
      </c>
      <c r="AJ32" s="38">
        <v>17678</v>
      </c>
      <c r="AK32" s="38">
        <v>693</v>
      </c>
      <c r="AL32" s="38">
        <v>1056</v>
      </c>
      <c r="AM32" s="38">
        <v>102923</v>
      </c>
      <c r="AN32" s="39">
        <v>2779</v>
      </c>
      <c r="AO32" s="40">
        <v>1404</v>
      </c>
      <c r="AP32" s="41">
        <v>296753</v>
      </c>
      <c r="AQ32" s="38">
        <v>57360</v>
      </c>
      <c r="AR32" s="38">
        <v>1299</v>
      </c>
      <c r="AS32" s="38">
        <v>214153</v>
      </c>
      <c r="AT32" s="38">
        <v>453</v>
      </c>
      <c r="AU32" s="38">
        <v>5976</v>
      </c>
      <c r="AV32" s="38">
        <v>1111</v>
      </c>
      <c r="AW32" s="38">
        <v>76624</v>
      </c>
      <c r="AX32" s="41">
        <v>45213</v>
      </c>
      <c r="AY32" s="41">
        <v>4039552</v>
      </c>
      <c r="AZ32" s="42">
        <v>1214977</v>
      </c>
    </row>
    <row r="33" spans="1:52" ht="12.6" customHeight="1" x14ac:dyDescent="0.2">
      <c r="A33" s="21">
        <v>23</v>
      </c>
      <c r="B33" s="22" t="s">
        <v>53</v>
      </c>
      <c r="C33" s="43">
        <v>63681</v>
      </c>
      <c r="D33" s="44">
        <v>5962463</v>
      </c>
      <c r="E33" s="44">
        <v>2797895</v>
      </c>
      <c r="F33" s="44">
        <v>34245</v>
      </c>
      <c r="G33" s="44">
        <v>2137725</v>
      </c>
      <c r="H33" s="44">
        <v>1227666</v>
      </c>
      <c r="I33" s="44">
        <v>212093</v>
      </c>
      <c r="J33" s="44">
        <v>13</v>
      </c>
      <c r="K33" s="44">
        <v>1174</v>
      </c>
      <c r="L33" s="44">
        <v>69</v>
      </c>
      <c r="M33" s="44">
        <v>53</v>
      </c>
      <c r="N33" s="44">
        <v>3423</v>
      </c>
      <c r="O33" s="45">
        <v>199</v>
      </c>
      <c r="P33" s="46">
        <v>1665</v>
      </c>
      <c r="Q33" s="47">
        <v>1435494</v>
      </c>
      <c r="R33" s="48">
        <v>157607</v>
      </c>
      <c r="S33" s="48">
        <v>1652</v>
      </c>
      <c r="T33" s="48">
        <v>1430274</v>
      </c>
      <c r="U33" s="48">
        <v>57</v>
      </c>
      <c r="V33" s="48">
        <v>1899</v>
      </c>
      <c r="W33" s="48">
        <v>53</v>
      </c>
      <c r="X33" s="48">
        <v>3321</v>
      </c>
      <c r="Y33" s="47">
        <v>65412</v>
      </c>
      <c r="Z33" s="47">
        <v>7402554</v>
      </c>
      <c r="AA33" s="49">
        <v>2955770</v>
      </c>
      <c r="AB33" s="46">
        <v>63681</v>
      </c>
      <c r="AC33" s="44">
        <v>5962463</v>
      </c>
      <c r="AD33" s="44">
        <v>1865279</v>
      </c>
      <c r="AE33" s="44">
        <v>34245</v>
      </c>
      <c r="AF33" s="44">
        <v>2137725</v>
      </c>
      <c r="AG33" s="44">
        <v>818456</v>
      </c>
      <c r="AH33" s="44">
        <v>141402</v>
      </c>
      <c r="AI33" s="44">
        <v>13</v>
      </c>
      <c r="AJ33" s="44">
        <v>1174</v>
      </c>
      <c r="AK33" s="44">
        <v>46</v>
      </c>
      <c r="AL33" s="44">
        <v>1740</v>
      </c>
      <c r="AM33" s="44">
        <v>122993</v>
      </c>
      <c r="AN33" s="45">
        <v>4307</v>
      </c>
      <c r="AO33" s="46">
        <v>1670</v>
      </c>
      <c r="AP33" s="47">
        <v>1518077</v>
      </c>
      <c r="AQ33" s="48">
        <v>108363</v>
      </c>
      <c r="AR33" s="48">
        <v>1650</v>
      </c>
      <c r="AS33" s="48">
        <v>1430081</v>
      </c>
      <c r="AT33" s="48">
        <v>64</v>
      </c>
      <c r="AU33" s="48">
        <v>1909</v>
      </c>
      <c r="AV33" s="48">
        <v>1638</v>
      </c>
      <c r="AW33" s="48">
        <v>86087</v>
      </c>
      <c r="AX33" s="47">
        <v>67104</v>
      </c>
      <c r="AY33" s="47">
        <v>7604707</v>
      </c>
      <c r="AZ33" s="49">
        <v>1977995</v>
      </c>
    </row>
    <row r="34" spans="1:52" ht="12.6" customHeight="1" x14ac:dyDescent="0.2">
      <c r="A34" s="19">
        <v>24</v>
      </c>
      <c r="B34" s="20" t="s">
        <v>54</v>
      </c>
      <c r="C34" s="37">
        <f>SUM(C11:C33)</f>
        <v>1247809</v>
      </c>
      <c r="D34" s="38">
        <f t="shared" ref="D34:AZ34" si="0">SUM(D11:D33)</f>
        <v>175164699</v>
      </c>
      <c r="E34" s="38">
        <f t="shared" si="0"/>
        <v>75776702</v>
      </c>
      <c r="F34" s="38">
        <f>SUM(F11:F33)</f>
        <v>582803</v>
      </c>
      <c r="G34" s="38">
        <f>SUM(G11:G33)</f>
        <v>41204472</v>
      </c>
      <c r="H34" s="38">
        <f>SUM(H11:H33)</f>
        <v>23773196</v>
      </c>
      <c r="I34" s="38">
        <f>SUM(I11:I33)</f>
        <v>4459645</v>
      </c>
      <c r="J34" s="38">
        <f t="shared" si="0"/>
        <v>3935</v>
      </c>
      <c r="K34" s="38">
        <f t="shared" si="0"/>
        <v>503503</v>
      </c>
      <c r="L34" s="38">
        <f t="shared" si="0"/>
        <v>18912</v>
      </c>
      <c r="M34" s="38">
        <f t="shared" si="0"/>
        <v>13420</v>
      </c>
      <c r="N34" s="38">
        <f t="shared" si="0"/>
        <v>6083009</v>
      </c>
      <c r="O34" s="39">
        <f t="shared" si="0"/>
        <v>334809</v>
      </c>
      <c r="P34" s="40">
        <f t="shared" si="0"/>
        <v>63676</v>
      </c>
      <c r="Q34" s="41">
        <f t="shared" si="0"/>
        <v>32544947</v>
      </c>
      <c r="R34" s="38">
        <f t="shared" si="0"/>
        <v>8124879</v>
      </c>
      <c r="S34" s="38">
        <f t="shared" si="0"/>
        <v>61333</v>
      </c>
      <c r="T34" s="38">
        <f t="shared" si="0"/>
        <v>22198770</v>
      </c>
      <c r="U34" s="38">
        <f t="shared" si="0"/>
        <v>11111</v>
      </c>
      <c r="V34" s="38">
        <f t="shared" si="0"/>
        <v>525174</v>
      </c>
      <c r="W34" s="38">
        <f t="shared" si="0"/>
        <v>15685</v>
      </c>
      <c r="X34" s="38">
        <f t="shared" si="0"/>
        <v>9821003</v>
      </c>
      <c r="Y34" s="41">
        <f t="shared" si="0"/>
        <v>1328840</v>
      </c>
      <c r="Z34" s="41">
        <f t="shared" si="0"/>
        <v>214296158</v>
      </c>
      <c r="AA34" s="42">
        <f t="shared" si="0"/>
        <v>84255302</v>
      </c>
      <c r="AB34" s="40">
        <f t="shared" si="0"/>
        <v>1247780</v>
      </c>
      <c r="AC34" s="38">
        <f t="shared" si="0"/>
        <v>175165432</v>
      </c>
      <c r="AD34" s="38">
        <f t="shared" si="0"/>
        <v>50518211</v>
      </c>
      <c r="AE34" s="38">
        <f>SUM(AE11:AE33)</f>
        <v>582802</v>
      </c>
      <c r="AF34" s="38">
        <f>SUM(AF11:AF33)</f>
        <v>41204458</v>
      </c>
      <c r="AG34" s="38">
        <f>SUM(AG11:AG33)</f>
        <v>15848983</v>
      </c>
      <c r="AH34" s="38">
        <f>SUM(AH11:AH33)</f>
        <v>2973193</v>
      </c>
      <c r="AI34" s="38">
        <f t="shared" si="0"/>
        <v>3931</v>
      </c>
      <c r="AJ34" s="38">
        <f t="shared" si="0"/>
        <v>503402</v>
      </c>
      <c r="AK34" s="38">
        <f t="shared" si="0"/>
        <v>12592</v>
      </c>
      <c r="AL34" s="38">
        <f t="shared" si="0"/>
        <v>50490</v>
      </c>
      <c r="AM34" s="38">
        <f t="shared" si="0"/>
        <v>16579244</v>
      </c>
      <c r="AN34" s="39">
        <f t="shared" si="0"/>
        <v>491835</v>
      </c>
      <c r="AO34" s="40">
        <f t="shared" si="0"/>
        <v>64260</v>
      </c>
      <c r="AP34" s="41">
        <f t="shared" si="0"/>
        <v>40068229</v>
      </c>
      <c r="AQ34" s="38">
        <f t="shared" si="0"/>
        <v>5694842</v>
      </c>
      <c r="AR34" s="38">
        <f t="shared" si="0"/>
        <v>61319</v>
      </c>
      <c r="AS34" s="38">
        <f t="shared" si="0"/>
        <v>22187154</v>
      </c>
      <c r="AT34" s="38">
        <f t="shared" si="0"/>
        <v>11711</v>
      </c>
      <c r="AU34" s="38">
        <f t="shared" si="0"/>
        <v>525194</v>
      </c>
      <c r="AV34" s="38">
        <f t="shared" si="0"/>
        <v>57340</v>
      </c>
      <c r="AW34" s="38">
        <f t="shared" si="0"/>
        <v>17355881</v>
      </c>
      <c r="AX34" s="41">
        <f t="shared" si="0"/>
        <v>1366461</v>
      </c>
      <c r="AY34" s="41">
        <f t="shared" si="0"/>
        <v>232316307</v>
      </c>
      <c r="AZ34" s="42">
        <f t="shared" si="0"/>
        <v>56717480</v>
      </c>
    </row>
    <row r="35" spans="1:52" ht="12.6" customHeight="1" x14ac:dyDescent="0.2">
      <c r="A35" s="21">
        <v>25</v>
      </c>
      <c r="B35" s="22" t="s">
        <v>55</v>
      </c>
      <c r="C35" s="43">
        <v>375248</v>
      </c>
      <c r="D35" s="44">
        <v>37722307</v>
      </c>
      <c r="E35" s="44">
        <v>17419478</v>
      </c>
      <c r="F35" s="44">
        <v>190026</v>
      </c>
      <c r="G35" s="44">
        <v>12205877</v>
      </c>
      <c r="H35" s="44">
        <v>7014031</v>
      </c>
      <c r="I35" s="44">
        <v>1238063</v>
      </c>
      <c r="J35" s="44">
        <v>1143</v>
      </c>
      <c r="K35" s="44">
        <v>78268</v>
      </c>
      <c r="L35" s="44">
        <v>3792</v>
      </c>
      <c r="M35" s="44">
        <v>5011</v>
      </c>
      <c r="N35" s="44">
        <v>475138</v>
      </c>
      <c r="O35" s="45">
        <v>24266</v>
      </c>
      <c r="P35" s="46">
        <v>15810</v>
      </c>
      <c r="Q35" s="47">
        <v>3465424</v>
      </c>
      <c r="R35" s="48">
        <v>1122953</v>
      </c>
      <c r="S35" s="48">
        <v>14977</v>
      </c>
      <c r="T35" s="48">
        <v>2859876</v>
      </c>
      <c r="U35" s="48">
        <v>2488</v>
      </c>
      <c r="V35" s="48">
        <v>112915</v>
      </c>
      <c r="W35" s="48">
        <v>4677</v>
      </c>
      <c r="X35" s="48">
        <v>492633</v>
      </c>
      <c r="Y35" s="47">
        <v>397212</v>
      </c>
      <c r="Z35" s="47">
        <v>41741137</v>
      </c>
      <c r="AA35" s="49">
        <v>18570489</v>
      </c>
      <c r="AB35" s="46">
        <v>375235</v>
      </c>
      <c r="AC35" s="44">
        <v>37721679</v>
      </c>
      <c r="AD35" s="44">
        <v>11612968</v>
      </c>
      <c r="AE35" s="44">
        <v>190025</v>
      </c>
      <c r="AF35" s="44">
        <v>12205867</v>
      </c>
      <c r="AG35" s="44">
        <v>4676081</v>
      </c>
      <c r="AH35" s="44">
        <v>825407</v>
      </c>
      <c r="AI35" s="44">
        <v>1141</v>
      </c>
      <c r="AJ35" s="44">
        <v>78228</v>
      </c>
      <c r="AK35" s="44">
        <v>2510</v>
      </c>
      <c r="AL35" s="44">
        <v>21932</v>
      </c>
      <c r="AM35" s="44">
        <v>1666548</v>
      </c>
      <c r="AN35" s="45">
        <v>57988</v>
      </c>
      <c r="AO35" s="46">
        <v>15904</v>
      </c>
      <c r="AP35" s="47">
        <v>4348964</v>
      </c>
      <c r="AQ35" s="48">
        <v>779362</v>
      </c>
      <c r="AR35" s="48">
        <v>14966</v>
      </c>
      <c r="AS35" s="48">
        <v>2859315</v>
      </c>
      <c r="AT35" s="48">
        <v>2591</v>
      </c>
      <c r="AU35" s="48">
        <v>112786</v>
      </c>
      <c r="AV35" s="48">
        <v>14692</v>
      </c>
      <c r="AW35" s="48">
        <v>1376863</v>
      </c>
      <c r="AX35" s="47">
        <v>414212</v>
      </c>
      <c r="AY35" s="47">
        <v>43815419</v>
      </c>
      <c r="AZ35" s="49">
        <v>12452828</v>
      </c>
    </row>
    <row r="36" spans="1:52" ht="12.6" customHeight="1" x14ac:dyDescent="0.2">
      <c r="A36" s="23">
        <v>26</v>
      </c>
      <c r="B36" s="24" t="s">
        <v>56</v>
      </c>
      <c r="C36" s="50">
        <f>C34+C35</f>
        <v>1623057</v>
      </c>
      <c r="D36" s="51">
        <f t="shared" ref="D36:AZ36" si="1">D34+D35</f>
        <v>212887006</v>
      </c>
      <c r="E36" s="51">
        <f>E34+E35</f>
        <v>93196180</v>
      </c>
      <c r="F36" s="51">
        <f>F34+F35</f>
        <v>772829</v>
      </c>
      <c r="G36" s="51">
        <f>G34+G35</f>
        <v>53410349</v>
      </c>
      <c r="H36" s="51">
        <f>H34+H35</f>
        <v>30787227</v>
      </c>
      <c r="I36" s="51">
        <f>I34+I35</f>
        <v>5697708</v>
      </c>
      <c r="J36" s="51">
        <f t="shared" si="1"/>
        <v>5078</v>
      </c>
      <c r="K36" s="51">
        <f t="shared" si="1"/>
        <v>581771</v>
      </c>
      <c r="L36" s="51">
        <f t="shared" si="1"/>
        <v>22704</v>
      </c>
      <c r="M36" s="51">
        <f t="shared" si="1"/>
        <v>18431</v>
      </c>
      <c r="N36" s="51">
        <f t="shared" si="1"/>
        <v>6558147</v>
      </c>
      <c r="O36" s="52">
        <f t="shared" si="1"/>
        <v>359075</v>
      </c>
      <c r="P36" s="53">
        <f t="shared" si="1"/>
        <v>79486</v>
      </c>
      <c r="Q36" s="54">
        <f t="shared" si="1"/>
        <v>36010371</v>
      </c>
      <c r="R36" s="51">
        <f t="shared" si="1"/>
        <v>9247832</v>
      </c>
      <c r="S36" s="51">
        <f t="shared" si="1"/>
        <v>76310</v>
      </c>
      <c r="T36" s="51">
        <f t="shared" si="1"/>
        <v>25058646</v>
      </c>
      <c r="U36" s="51">
        <f t="shared" si="1"/>
        <v>13599</v>
      </c>
      <c r="V36" s="51">
        <f t="shared" si="1"/>
        <v>638089</v>
      </c>
      <c r="W36" s="51">
        <f t="shared" si="1"/>
        <v>20362</v>
      </c>
      <c r="X36" s="51">
        <f t="shared" si="1"/>
        <v>10313636</v>
      </c>
      <c r="Y36" s="54">
        <f t="shared" si="1"/>
        <v>1726052</v>
      </c>
      <c r="Z36" s="54">
        <f t="shared" si="1"/>
        <v>256037295</v>
      </c>
      <c r="AA36" s="55">
        <f t="shared" si="1"/>
        <v>102825791</v>
      </c>
      <c r="AB36" s="53">
        <f t="shared" si="1"/>
        <v>1623015</v>
      </c>
      <c r="AC36" s="51">
        <f t="shared" si="1"/>
        <v>212887111</v>
      </c>
      <c r="AD36" s="51">
        <f t="shared" si="1"/>
        <v>62131179</v>
      </c>
      <c r="AE36" s="51">
        <f>AE34+AE35</f>
        <v>772827</v>
      </c>
      <c r="AF36" s="51">
        <f>AF34+AF35</f>
        <v>53410325</v>
      </c>
      <c r="AG36" s="51">
        <f>AG34+AG35</f>
        <v>20525064</v>
      </c>
      <c r="AH36" s="51">
        <f>AH34+AH35</f>
        <v>3798600</v>
      </c>
      <c r="AI36" s="51">
        <f t="shared" si="1"/>
        <v>5072</v>
      </c>
      <c r="AJ36" s="51">
        <f t="shared" si="1"/>
        <v>581630</v>
      </c>
      <c r="AK36" s="51">
        <f t="shared" si="1"/>
        <v>15102</v>
      </c>
      <c r="AL36" s="51">
        <f t="shared" si="1"/>
        <v>72422</v>
      </c>
      <c r="AM36" s="51">
        <f t="shared" si="1"/>
        <v>18245792</v>
      </c>
      <c r="AN36" s="52">
        <f t="shared" si="1"/>
        <v>549823</v>
      </c>
      <c r="AO36" s="53">
        <f t="shared" si="1"/>
        <v>80164</v>
      </c>
      <c r="AP36" s="54">
        <f t="shared" si="1"/>
        <v>44417193</v>
      </c>
      <c r="AQ36" s="51">
        <f t="shared" si="1"/>
        <v>6474204</v>
      </c>
      <c r="AR36" s="51">
        <f t="shared" si="1"/>
        <v>76285</v>
      </c>
      <c r="AS36" s="51">
        <f t="shared" si="1"/>
        <v>25046469</v>
      </c>
      <c r="AT36" s="51">
        <f t="shared" si="1"/>
        <v>14302</v>
      </c>
      <c r="AU36" s="51">
        <f t="shared" si="1"/>
        <v>637980</v>
      </c>
      <c r="AV36" s="51">
        <f t="shared" si="1"/>
        <v>72032</v>
      </c>
      <c r="AW36" s="51">
        <f t="shared" si="1"/>
        <v>18732744</v>
      </c>
      <c r="AX36" s="54">
        <f t="shared" si="1"/>
        <v>1780673</v>
      </c>
      <c r="AY36" s="54">
        <f t="shared" si="1"/>
        <v>276131726</v>
      </c>
      <c r="AZ36" s="55">
        <f t="shared" si="1"/>
        <v>69170308</v>
      </c>
    </row>
  </sheetData>
  <mergeCells count="33">
    <mergeCell ref="A4:B4"/>
    <mergeCell ref="A6:B10"/>
    <mergeCell ref="P6:R8"/>
    <mergeCell ref="C8:E8"/>
    <mergeCell ref="C6:I7"/>
    <mergeCell ref="F8:I8"/>
    <mergeCell ref="J6:L8"/>
    <mergeCell ref="M6:O8"/>
    <mergeCell ref="A5:B5"/>
    <mergeCell ref="C5:O5"/>
    <mergeCell ref="P5:AA5"/>
    <mergeCell ref="C4:O4"/>
    <mergeCell ref="P4:AA4"/>
    <mergeCell ref="S7:X7"/>
    <mergeCell ref="S8:T8"/>
    <mergeCell ref="U8:V8"/>
    <mergeCell ref="AO4:AZ4"/>
    <mergeCell ref="AR8:AS8"/>
    <mergeCell ref="AB6:AH7"/>
    <mergeCell ref="AE8:AH8"/>
    <mergeCell ref="AX6:AZ8"/>
    <mergeCell ref="AR7:AW7"/>
    <mergeCell ref="AB5:AN5"/>
    <mergeCell ref="AO5:AZ5"/>
    <mergeCell ref="AB4:AN4"/>
    <mergeCell ref="AB8:AD8"/>
    <mergeCell ref="AI6:AK8"/>
    <mergeCell ref="AL6:AN8"/>
    <mergeCell ref="W8:X8"/>
    <mergeCell ref="Y6:AA8"/>
    <mergeCell ref="AV8:AW8"/>
    <mergeCell ref="AO6:AQ8"/>
    <mergeCell ref="AT8:AU8"/>
  </mergeCells>
  <phoneticPr fontId="2"/>
  <dataValidations count="2">
    <dataValidation type="whole" allowBlank="1" showInputMessage="1" showErrorMessage="1" errorTitle="入力エラー" error="数値以外の入力または､8桁以上の入力は行えません。" sqref="D35:I35 N35:O35 R35 T35 V35 AW35 AJ35:AK35 AC35:AH35 AM35:AN35 AQ35 AS35 AU35 X35 AU11:AU33 AS11:AS33 AQ11:AQ33 AM11:AN33 AC11:AH33 AJ11:AK33 AW11:AW33 V11:V33 T11:T33 R11:R33 N11:O33 D11:I33 K11:L33 X11:X33 K35:L35">
      <formula1>-999999</formula1>
      <formula2>9999999</formula2>
    </dataValidation>
    <dataValidation type="whole" allowBlank="1" showInputMessage="1" showErrorMessage="1" errorTitle="入力エラー" error="数値以外の入力または､6桁以上の入力は行えません。" sqref="C11:C36 AR11:AR36 AT11:AT36 AI11:AI36 AB11:AB36 AL11:AL36 AV11:AV36 P11:P36 S11:S36 U11:U36 J11:J36 M11:M36 W11:W36 AW34:AZ34 AW36:AZ36 K34:L34 N34:O34 Q34:R34 T34 V34 X34:AA34 D36:I36 AJ34:AK34 AM34:AN34 AP34:AQ34 AS34 AU34 AO11:AO36 D34:I34 K36:L36 N36:O36 Q36:R36 T36 V36 X36:AA36 AC34:AH34 AJ36:AK36 AM36:AN36 AP36:AQ36 AS36 AU36 AC36:AH36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令和５年度　寄附金税額控除に関する調</oddHeader>
  </headerFooter>
  <colBreaks count="3" manualBreakCount="3">
    <brk id="15" max="35" man="1"/>
    <brk id="27" max="1048575" man="1"/>
    <brk id="40" max="35" man="1"/>
  </colBreaks>
  <ignoredErrors>
    <ignoredError sqref="C3:AZ3" numberStoredAsText="1"/>
    <ignoredError sqref="C34:AZ34 C36:AZ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8">
    <tabColor theme="8"/>
  </sheetPr>
  <dimension ref="A1:AA12"/>
  <sheetViews>
    <sheetView showGridLines="0" view="pageBreakPreview" zoomScaleNormal="115" zoomScaleSheetLayoutView="100" workbookViewId="0">
      <selection activeCell="AB11" sqref="AB11:AZ33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27" width="10" style="2" customWidth="1"/>
    <col min="28" max="16384" width="1" style="2"/>
  </cols>
  <sheetData>
    <row r="1" spans="1:27" ht="13.5" customHeight="1" x14ac:dyDescent="0.2"/>
    <row r="2" spans="1:27" ht="13.5" customHeight="1" x14ac:dyDescent="0.2"/>
    <row r="3" spans="1:27" ht="15" customHeight="1" x14ac:dyDescent="0.2">
      <c r="B3" s="2" t="s">
        <v>59</v>
      </c>
      <c r="C3" s="1" t="s">
        <v>57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</row>
    <row r="4" spans="1:27" s="3" customFormat="1" ht="15" customHeight="1" x14ac:dyDescent="0.2">
      <c r="A4" s="129" t="s">
        <v>20</v>
      </c>
      <c r="B4" s="130"/>
      <c r="C4" s="131" t="s">
        <v>62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/>
      <c r="P4" s="134" t="s">
        <v>63</v>
      </c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3"/>
    </row>
    <row r="5" spans="1:27" ht="19.5" customHeight="1" x14ac:dyDescent="0.2">
      <c r="A5" s="121" t="s">
        <v>64</v>
      </c>
      <c r="B5" s="122"/>
      <c r="C5" s="88" t="s">
        <v>91</v>
      </c>
      <c r="D5" s="89"/>
      <c r="E5" s="89"/>
      <c r="F5" s="89"/>
      <c r="G5" s="89"/>
      <c r="H5" s="89"/>
      <c r="I5" s="90"/>
      <c r="J5" s="107" t="s">
        <v>80</v>
      </c>
      <c r="K5" s="108"/>
      <c r="L5" s="109"/>
      <c r="M5" s="107" t="s">
        <v>82</v>
      </c>
      <c r="N5" s="108"/>
      <c r="O5" s="116"/>
      <c r="P5" s="79" t="s">
        <v>84</v>
      </c>
      <c r="Q5" s="79"/>
      <c r="R5" s="79"/>
      <c r="S5" s="4"/>
      <c r="T5" s="5"/>
      <c r="U5" s="5"/>
      <c r="V5" s="5"/>
      <c r="W5" s="5"/>
      <c r="X5" s="6"/>
      <c r="Y5" s="74" t="s">
        <v>24</v>
      </c>
      <c r="Z5" s="74"/>
      <c r="AA5" s="76"/>
    </row>
    <row r="6" spans="1:27" ht="19.5" customHeight="1" x14ac:dyDescent="0.2">
      <c r="A6" s="123"/>
      <c r="B6" s="124"/>
      <c r="C6" s="91"/>
      <c r="D6" s="92"/>
      <c r="E6" s="92"/>
      <c r="F6" s="92"/>
      <c r="G6" s="92"/>
      <c r="H6" s="92"/>
      <c r="I6" s="93"/>
      <c r="J6" s="110"/>
      <c r="K6" s="111"/>
      <c r="L6" s="112"/>
      <c r="M6" s="110"/>
      <c r="N6" s="111"/>
      <c r="O6" s="117"/>
      <c r="P6" s="79"/>
      <c r="Q6" s="79"/>
      <c r="R6" s="80"/>
      <c r="S6" s="97" t="s">
        <v>25</v>
      </c>
      <c r="T6" s="97"/>
      <c r="U6" s="97"/>
      <c r="V6" s="97"/>
      <c r="W6" s="97"/>
      <c r="X6" s="98"/>
      <c r="Y6" s="74"/>
      <c r="Z6" s="74"/>
      <c r="AA6" s="76"/>
    </row>
    <row r="7" spans="1:27" ht="39.9" customHeight="1" x14ac:dyDescent="0.2">
      <c r="A7" s="123"/>
      <c r="B7" s="124"/>
      <c r="C7" s="105"/>
      <c r="D7" s="105"/>
      <c r="E7" s="106"/>
      <c r="F7" s="94" t="s">
        <v>79</v>
      </c>
      <c r="G7" s="95"/>
      <c r="H7" s="95"/>
      <c r="I7" s="96"/>
      <c r="J7" s="113"/>
      <c r="K7" s="114"/>
      <c r="L7" s="115"/>
      <c r="M7" s="113"/>
      <c r="N7" s="114"/>
      <c r="O7" s="118"/>
      <c r="P7" s="81"/>
      <c r="Q7" s="81"/>
      <c r="R7" s="82"/>
      <c r="S7" s="72" t="s">
        <v>85</v>
      </c>
      <c r="T7" s="73"/>
      <c r="U7" s="83" t="s">
        <v>87</v>
      </c>
      <c r="V7" s="84"/>
      <c r="W7" s="72" t="s">
        <v>89</v>
      </c>
      <c r="X7" s="73"/>
      <c r="Y7" s="77"/>
      <c r="Z7" s="77"/>
      <c r="AA7" s="78"/>
    </row>
    <row r="8" spans="1:27" ht="20.100000000000001" customHeight="1" x14ac:dyDescent="0.2">
      <c r="A8" s="123"/>
      <c r="B8" s="124"/>
      <c r="C8" s="7" t="s">
        <v>26</v>
      </c>
      <c r="D8" s="8" t="s">
        <v>27</v>
      </c>
      <c r="E8" s="8" t="s">
        <v>28</v>
      </c>
      <c r="F8" s="8" t="s">
        <v>65</v>
      </c>
      <c r="G8" s="8" t="s">
        <v>67</v>
      </c>
      <c r="H8" s="69" t="s">
        <v>69</v>
      </c>
      <c r="I8" s="70"/>
      <c r="J8" s="8" t="s">
        <v>26</v>
      </c>
      <c r="K8" s="8" t="s">
        <v>27</v>
      </c>
      <c r="L8" s="8" t="s">
        <v>28</v>
      </c>
      <c r="M8" s="8" t="s">
        <v>26</v>
      </c>
      <c r="N8" s="8" t="s">
        <v>27</v>
      </c>
      <c r="O8" s="9" t="s">
        <v>28</v>
      </c>
      <c r="P8" s="10" t="s">
        <v>26</v>
      </c>
      <c r="Q8" s="11" t="s">
        <v>27</v>
      </c>
      <c r="R8" s="11" t="s">
        <v>28</v>
      </c>
      <c r="S8" s="11" t="s">
        <v>26</v>
      </c>
      <c r="T8" s="11" t="s">
        <v>27</v>
      </c>
      <c r="U8" s="11" t="s">
        <v>26</v>
      </c>
      <c r="V8" s="11" t="s">
        <v>27</v>
      </c>
      <c r="W8" s="11" t="s">
        <v>26</v>
      </c>
      <c r="X8" s="11" t="s">
        <v>27</v>
      </c>
      <c r="Y8" s="8" t="s">
        <v>26</v>
      </c>
      <c r="Z8" s="8" t="s">
        <v>27</v>
      </c>
      <c r="AA8" s="9" t="s">
        <v>28</v>
      </c>
    </row>
    <row r="9" spans="1:27" ht="31.5" customHeight="1" x14ac:dyDescent="0.2">
      <c r="A9" s="125"/>
      <c r="B9" s="126"/>
      <c r="C9" s="12" t="s">
        <v>29</v>
      </c>
      <c r="D9" s="13" t="s">
        <v>30</v>
      </c>
      <c r="E9" s="13" t="s">
        <v>30</v>
      </c>
      <c r="F9" s="13" t="s">
        <v>66</v>
      </c>
      <c r="G9" s="13" t="s">
        <v>68</v>
      </c>
      <c r="H9" s="13" t="s">
        <v>68</v>
      </c>
      <c r="I9" s="71" t="s">
        <v>70</v>
      </c>
      <c r="J9" s="13" t="s">
        <v>29</v>
      </c>
      <c r="K9" s="13" t="s">
        <v>30</v>
      </c>
      <c r="L9" s="13" t="s">
        <v>30</v>
      </c>
      <c r="M9" s="13" t="s">
        <v>29</v>
      </c>
      <c r="N9" s="13" t="s">
        <v>30</v>
      </c>
      <c r="O9" s="14" t="s">
        <v>30</v>
      </c>
      <c r="P9" s="15" t="s">
        <v>29</v>
      </c>
      <c r="Q9" s="16" t="s">
        <v>30</v>
      </c>
      <c r="R9" s="16" t="s">
        <v>30</v>
      </c>
      <c r="S9" s="16" t="s">
        <v>29</v>
      </c>
      <c r="T9" s="16" t="s">
        <v>30</v>
      </c>
      <c r="U9" s="16" t="s">
        <v>29</v>
      </c>
      <c r="V9" s="16" t="s">
        <v>30</v>
      </c>
      <c r="W9" s="16" t="s">
        <v>29</v>
      </c>
      <c r="X9" s="16" t="s">
        <v>30</v>
      </c>
      <c r="Y9" s="13" t="s">
        <v>29</v>
      </c>
      <c r="Z9" s="13" t="s">
        <v>30</v>
      </c>
      <c r="AA9" s="14" t="s">
        <v>30</v>
      </c>
    </row>
    <row r="10" spans="1:27" ht="13.5" customHeight="1" x14ac:dyDescent="0.2">
      <c r="A10" s="25">
        <v>1</v>
      </c>
      <c r="B10" s="26" t="s">
        <v>22</v>
      </c>
      <c r="C10" s="56">
        <f>表42!C34</f>
        <v>1247809</v>
      </c>
      <c r="D10" s="57">
        <f>表42!D34</f>
        <v>175164699</v>
      </c>
      <c r="E10" s="57">
        <f>表42!E34</f>
        <v>75776702</v>
      </c>
      <c r="F10" s="57">
        <f>表42!F34</f>
        <v>582803</v>
      </c>
      <c r="G10" s="57">
        <f>表42!G34</f>
        <v>41204472</v>
      </c>
      <c r="H10" s="57">
        <f>表42!H34</f>
        <v>23773196</v>
      </c>
      <c r="I10" s="57">
        <f>表42!I34</f>
        <v>4459645</v>
      </c>
      <c r="J10" s="57">
        <f>表42!J34</f>
        <v>3935</v>
      </c>
      <c r="K10" s="57">
        <f>表42!K34</f>
        <v>503503</v>
      </c>
      <c r="L10" s="57">
        <f>表42!L34</f>
        <v>18912</v>
      </c>
      <c r="M10" s="57">
        <f>表42!M34</f>
        <v>13420</v>
      </c>
      <c r="N10" s="57">
        <f>表42!N34</f>
        <v>6083009</v>
      </c>
      <c r="O10" s="58">
        <f>表42!O34</f>
        <v>334809</v>
      </c>
      <c r="P10" s="59">
        <f>表42!P34</f>
        <v>63676</v>
      </c>
      <c r="Q10" s="60">
        <f>表42!Q34</f>
        <v>32544947</v>
      </c>
      <c r="R10" s="61">
        <f>表42!R34</f>
        <v>8124879</v>
      </c>
      <c r="S10" s="61">
        <f>表42!S34</f>
        <v>61333</v>
      </c>
      <c r="T10" s="61">
        <f>表42!T34</f>
        <v>22198770</v>
      </c>
      <c r="U10" s="61">
        <f>表42!U34</f>
        <v>11111</v>
      </c>
      <c r="V10" s="61">
        <f>表42!V34</f>
        <v>525174</v>
      </c>
      <c r="W10" s="61">
        <f>表42!W34</f>
        <v>15685</v>
      </c>
      <c r="X10" s="61">
        <f>表42!X34</f>
        <v>9821003</v>
      </c>
      <c r="Y10" s="60">
        <f>表42!Y34</f>
        <v>1328840</v>
      </c>
      <c r="Z10" s="60">
        <f>表42!Z34</f>
        <v>214296158</v>
      </c>
      <c r="AA10" s="62">
        <f>表42!AA34</f>
        <v>84255302</v>
      </c>
    </row>
    <row r="11" spans="1:27" ht="13.5" customHeight="1" x14ac:dyDescent="0.2">
      <c r="A11" s="27">
        <v>2</v>
      </c>
      <c r="B11" s="28" t="s">
        <v>58</v>
      </c>
      <c r="C11" s="63">
        <f>表42!AB34</f>
        <v>1247780</v>
      </c>
      <c r="D11" s="64">
        <f>表42!AC34</f>
        <v>175165432</v>
      </c>
      <c r="E11" s="64">
        <f>表42!AD34</f>
        <v>50518211</v>
      </c>
      <c r="F11" s="64">
        <f>表42!AE34</f>
        <v>582802</v>
      </c>
      <c r="G11" s="64">
        <f>表42!AF34</f>
        <v>41204458</v>
      </c>
      <c r="H11" s="64">
        <f>表42!AG34</f>
        <v>15848983</v>
      </c>
      <c r="I11" s="64">
        <f>表42!AH34</f>
        <v>2973193</v>
      </c>
      <c r="J11" s="64">
        <f>表42!AI34</f>
        <v>3931</v>
      </c>
      <c r="K11" s="64">
        <f>表42!AJ34</f>
        <v>503402</v>
      </c>
      <c r="L11" s="64">
        <f>表42!AK34</f>
        <v>12592</v>
      </c>
      <c r="M11" s="64">
        <f>表42!AL34</f>
        <v>50490</v>
      </c>
      <c r="N11" s="64">
        <f>表42!AM34</f>
        <v>16579244</v>
      </c>
      <c r="O11" s="65">
        <f>表42!AN34</f>
        <v>491835</v>
      </c>
      <c r="P11" s="66">
        <f>表42!AO34</f>
        <v>64260</v>
      </c>
      <c r="Q11" s="67">
        <f>表42!AP34</f>
        <v>40068229</v>
      </c>
      <c r="R11" s="64">
        <f>表42!AQ34</f>
        <v>5694842</v>
      </c>
      <c r="S11" s="64">
        <f>表42!AR34</f>
        <v>61319</v>
      </c>
      <c r="T11" s="64">
        <f>表42!AS34</f>
        <v>22187154</v>
      </c>
      <c r="U11" s="64">
        <f>表42!AT34</f>
        <v>11711</v>
      </c>
      <c r="V11" s="64">
        <f>表42!AU34</f>
        <v>525194</v>
      </c>
      <c r="W11" s="64">
        <f>表42!AV34</f>
        <v>57340</v>
      </c>
      <c r="X11" s="64">
        <f>表42!AW34</f>
        <v>17355881</v>
      </c>
      <c r="Y11" s="67">
        <f>表42!AX34</f>
        <v>1366461</v>
      </c>
      <c r="Z11" s="67">
        <f>表42!AY34</f>
        <v>232316307</v>
      </c>
      <c r="AA11" s="68">
        <f>表42!AZ34</f>
        <v>56717480</v>
      </c>
    </row>
    <row r="12" spans="1:27" ht="1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</sheetData>
  <mergeCells count="15">
    <mergeCell ref="A4:B4"/>
    <mergeCell ref="C4:O4"/>
    <mergeCell ref="P4:AA4"/>
    <mergeCell ref="A5:B9"/>
    <mergeCell ref="P5:R7"/>
    <mergeCell ref="Y5:AA7"/>
    <mergeCell ref="S6:X6"/>
    <mergeCell ref="U7:V7"/>
    <mergeCell ref="W7:X7"/>
    <mergeCell ref="C7:E7"/>
    <mergeCell ref="S7:T7"/>
    <mergeCell ref="C5:I6"/>
    <mergeCell ref="F7:I7"/>
    <mergeCell ref="J5:L7"/>
    <mergeCell ref="M5:O7"/>
  </mergeCells>
  <phoneticPr fontId="2"/>
  <dataValidations disablePrompts="1" count="1">
    <dataValidation type="whole" allowBlank="1" showInputMessage="1" showErrorMessage="1" errorTitle="入力エラー" error="数値以外の入力または､6桁以上の入力は行えません。" sqref="C10:AA11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令和５年度　寄附金税額控除に関する調</oddHeader>
  </headerFooter>
  <colBreaks count="1" manualBreakCount="1">
    <brk id="15" max="10" man="1"/>
  </colBreaks>
  <ignoredErrors>
    <ignoredError sqref="C3:AA3" numberStoredAsText="1"/>
    <ignoredError sqref="C10:AA1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9">
    <tabColor theme="8"/>
  </sheetPr>
  <dimension ref="A1:AA12"/>
  <sheetViews>
    <sheetView showGridLines="0" view="pageBreakPreview" zoomScaleNormal="115" zoomScaleSheetLayoutView="100" workbookViewId="0">
      <selection activeCell="AB11" sqref="AB11:AZ33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27" width="10" style="2" customWidth="1"/>
    <col min="28" max="16384" width="1" style="2"/>
  </cols>
  <sheetData>
    <row r="1" spans="1:27" ht="13.5" customHeight="1" x14ac:dyDescent="0.2"/>
    <row r="2" spans="1:27" ht="13.5" customHeight="1" x14ac:dyDescent="0.2"/>
    <row r="3" spans="1:27" ht="15" customHeight="1" x14ac:dyDescent="0.2">
      <c r="B3" s="2" t="s">
        <v>60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</row>
    <row r="4" spans="1:27" s="3" customFormat="1" ht="15" customHeight="1" x14ac:dyDescent="0.2">
      <c r="A4" s="129" t="s">
        <v>20</v>
      </c>
      <c r="B4" s="130"/>
      <c r="C4" s="131" t="s">
        <v>62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/>
      <c r="P4" s="134" t="s">
        <v>63</v>
      </c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3"/>
    </row>
    <row r="5" spans="1:27" ht="19.5" customHeight="1" x14ac:dyDescent="0.2">
      <c r="A5" s="121" t="s">
        <v>64</v>
      </c>
      <c r="B5" s="122"/>
      <c r="C5" s="88" t="s">
        <v>76</v>
      </c>
      <c r="D5" s="89"/>
      <c r="E5" s="89"/>
      <c r="F5" s="89"/>
      <c r="G5" s="89"/>
      <c r="H5" s="89"/>
      <c r="I5" s="90"/>
      <c r="J5" s="107" t="s">
        <v>80</v>
      </c>
      <c r="K5" s="108"/>
      <c r="L5" s="109"/>
      <c r="M5" s="107" t="s">
        <v>82</v>
      </c>
      <c r="N5" s="108"/>
      <c r="O5" s="116"/>
      <c r="P5" s="79" t="s">
        <v>84</v>
      </c>
      <c r="Q5" s="79"/>
      <c r="R5" s="79"/>
      <c r="S5" s="4"/>
      <c r="T5" s="5"/>
      <c r="U5" s="5"/>
      <c r="V5" s="5"/>
      <c r="W5" s="5"/>
      <c r="X5" s="6"/>
      <c r="Y5" s="74" t="s">
        <v>24</v>
      </c>
      <c r="Z5" s="74"/>
      <c r="AA5" s="76"/>
    </row>
    <row r="6" spans="1:27" ht="19.5" customHeight="1" x14ac:dyDescent="0.2">
      <c r="A6" s="123"/>
      <c r="B6" s="124"/>
      <c r="C6" s="91"/>
      <c r="D6" s="92"/>
      <c r="E6" s="92"/>
      <c r="F6" s="92"/>
      <c r="G6" s="92"/>
      <c r="H6" s="92"/>
      <c r="I6" s="93"/>
      <c r="J6" s="110"/>
      <c r="K6" s="111"/>
      <c r="L6" s="112"/>
      <c r="M6" s="110"/>
      <c r="N6" s="111"/>
      <c r="O6" s="117"/>
      <c r="P6" s="79"/>
      <c r="Q6" s="79"/>
      <c r="R6" s="80"/>
      <c r="S6" s="97" t="s">
        <v>25</v>
      </c>
      <c r="T6" s="97"/>
      <c r="U6" s="97"/>
      <c r="V6" s="97"/>
      <c r="W6" s="97"/>
      <c r="X6" s="98"/>
      <c r="Y6" s="74"/>
      <c r="Z6" s="74"/>
      <c r="AA6" s="76"/>
    </row>
    <row r="7" spans="1:27" ht="39.9" customHeight="1" x14ac:dyDescent="0.2">
      <c r="A7" s="123"/>
      <c r="B7" s="124"/>
      <c r="C7" s="105"/>
      <c r="D7" s="105"/>
      <c r="E7" s="106"/>
      <c r="F7" s="94" t="s">
        <v>78</v>
      </c>
      <c r="G7" s="95"/>
      <c r="H7" s="95"/>
      <c r="I7" s="96"/>
      <c r="J7" s="113"/>
      <c r="K7" s="114"/>
      <c r="L7" s="115"/>
      <c r="M7" s="113"/>
      <c r="N7" s="114"/>
      <c r="O7" s="118"/>
      <c r="P7" s="81"/>
      <c r="Q7" s="81"/>
      <c r="R7" s="82"/>
      <c r="S7" s="72" t="s">
        <v>85</v>
      </c>
      <c r="T7" s="73"/>
      <c r="U7" s="83" t="s">
        <v>87</v>
      </c>
      <c r="V7" s="84"/>
      <c r="W7" s="72" t="s">
        <v>89</v>
      </c>
      <c r="X7" s="73"/>
      <c r="Y7" s="77"/>
      <c r="Z7" s="77"/>
      <c r="AA7" s="78"/>
    </row>
    <row r="8" spans="1:27" ht="20.100000000000001" customHeight="1" x14ac:dyDescent="0.2">
      <c r="A8" s="123"/>
      <c r="B8" s="124"/>
      <c r="C8" s="7" t="s">
        <v>26</v>
      </c>
      <c r="D8" s="8" t="s">
        <v>27</v>
      </c>
      <c r="E8" s="8" t="s">
        <v>28</v>
      </c>
      <c r="F8" s="8" t="s">
        <v>65</v>
      </c>
      <c r="G8" s="8" t="s">
        <v>67</v>
      </c>
      <c r="H8" s="69" t="s">
        <v>69</v>
      </c>
      <c r="I8" s="70"/>
      <c r="J8" s="8" t="s">
        <v>26</v>
      </c>
      <c r="K8" s="8" t="s">
        <v>27</v>
      </c>
      <c r="L8" s="8" t="s">
        <v>28</v>
      </c>
      <c r="M8" s="8" t="s">
        <v>26</v>
      </c>
      <c r="N8" s="8" t="s">
        <v>27</v>
      </c>
      <c r="O8" s="9" t="s">
        <v>28</v>
      </c>
      <c r="P8" s="10" t="s">
        <v>26</v>
      </c>
      <c r="Q8" s="11" t="s">
        <v>27</v>
      </c>
      <c r="R8" s="11" t="s">
        <v>28</v>
      </c>
      <c r="S8" s="11" t="s">
        <v>26</v>
      </c>
      <c r="T8" s="11" t="s">
        <v>27</v>
      </c>
      <c r="U8" s="11" t="s">
        <v>26</v>
      </c>
      <c r="V8" s="11" t="s">
        <v>27</v>
      </c>
      <c r="W8" s="11" t="s">
        <v>26</v>
      </c>
      <c r="X8" s="11" t="s">
        <v>27</v>
      </c>
      <c r="Y8" s="8" t="s">
        <v>26</v>
      </c>
      <c r="Z8" s="8" t="s">
        <v>27</v>
      </c>
      <c r="AA8" s="9" t="s">
        <v>28</v>
      </c>
    </row>
    <row r="9" spans="1:27" ht="32.25" customHeight="1" x14ac:dyDescent="0.2">
      <c r="A9" s="125"/>
      <c r="B9" s="126"/>
      <c r="C9" s="12" t="s">
        <v>29</v>
      </c>
      <c r="D9" s="13" t="s">
        <v>30</v>
      </c>
      <c r="E9" s="13" t="s">
        <v>30</v>
      </c>
      <c r="F9" s="13" t="s">
        <v>66</v>
      </c>
      <c r="G9" s="13" t="s">
        <v>68</v>
      </c>
      <c r="H9" s="13" t="s">
        <v>68</v>
      </c>
      <c r="I9" s="71" t="s">
        <v>70</v>
      </c>
      <c r="J9" s="13" t="s">
        <v>29</v>
      </c>
      <c r="K9" s="13" t="s">
        <v>30</v>
      </c>
      <c r="L9" s="13" t="s">
        <v>30</v>
      </c>
      <c r="M9" s="13" t="s">
        <v>29</v>
      </c>
      <c r="N9" s="13" t="s">
        <v>30</v>
      </c>
      <c r="O9" s="14" t="s">
        <v>30</v>
      </c>
      <c r="P9" s="15" t="s">
        <v>29</v>
      </c>
      <c r="Q9" s="16" t="s">
        <v>30</v>
      </c>
      <c r="R9" s="16" t="s">
        <v>30</v>
      </c>
      <c r="S9" s="16" t="s">
        <v>29</v>
      </c>
      <c r="T9" s="16" t="s">
        <v>30</v>
      </c>
      <c r="U9" s="16" t="s">
        <v>29</v>
      </c>
      <c r="V9" s="16" t="s">
        <v>30</v>
      </c>
      <c r="W9" s="16" t="s">
        <v>29</v>
      </c>
      <c r="X9" s="16" t="s">
        <v>30</v>
      </c>
      <c r="Y9" s="13" t="s">
        <v>29</v>
      </c>
      <c r="Z9" s="13" t="s">
        <v>30</v>
      </c>
      <c r="AA9" s="14" t="s">
        <v>30</v>
      </c>
    </row>
    <row r="10" spans="1:27" ht="13.5" customHeight="1" x14ac:dyDescent="0.2">
      <c r="A10" s="25">
        <v>1</v>
      </c>
      <c r="B10" s="26" t="s">
        <v>22</v>
      </c>
      <c r="C10" s="56">
        <f>表42!C36</f>
        <v>1623057</v>
      </c>
      <c r="D10" s="57">
        <f>表42!D36</f>
        <v>212887006</v>
      </c>
      <c r="E10" s="57">
        <f>表42!E36</f>
        <v>93196180</v>
      </c>
      <c r="F10" s="57">
        <f>表42!F36</f>
        <v>772829</v>
      </c>
      <c r="G10" s="57">
        <f>表42!G36</f>
        <v>53410349</v>
      </c>
      <c r="H10" s="57">
        <f>表42!H36</f>
        <v>30787227</v>
      </c>
      <c r="I10" s="57">
        <f>表42!I36</f>
        <v>5697708</v>
      </c>
      <c r="J10" s="57">
        <f>表42!J36</f>
        <v>5078</v>
      </c>
      <c r="K10" s="57">
        <f>表42!K36</f>
        <v>581771</v>
      </c>
      <c r="L10" s="57">
        <f>表42!L36</f>
        <v>22704</v>
      </c>
      <c r="M10" s="57">
        <f>表42!M36</f>
        <v>18431</v>
      </c>
      <c r="N10" s="57">
        <f>表42!N36</f>
        <v>6558147</v>
      </c>
      <c r="O10" s="58">
        <f>表42!O36</f>
        <v>359075</v>
      </c>
      <c r="P10" s="59">
        <f>表42!P36</f>
        <v>79486</v>
      </c>
      <c r="Q10" s="60">
        <f>表42!Q36</f>
        <v>36010371</v>
      </c>
      <c r="R10" s="61">
        <f>表42!R36</f>
        <v>9247832</v>
      </c>
      <c r="S10" s="61">
        <f>表42!S36</f>
        <v>76310</v>
      </c>
      <c r="T10" s="61">
        <f>表42!T36</f>
        <v>25058646</v>
      </c>
      <c r="U10" s="61">
        <f>表42!U36</f>
        <v>13599</v>
      </c>
      <c r="V10" s="61">
        <f>表42!V36</f>
        <v>638089</v>
      </c>
      <c r="W10" s="61">
        <f>表42!W36</f>
        <v>20362</v>
      </c>
      <c r="X10" s="61">
        <f>表42!X36</f>
        <v>10313636</v>
      </c>
      <c r="Y10" s="60">
        <f>表42!Y36</f>
        <v>1726052</v>
      </c>
      <c r="Z10" s="60">
        <f>表42!Z36</f>
        <v>256037295</v>
      </c>
      <c r="AA10" s="62">
        <f>表42!AA36</f>
        <v>102825791</v>
      </c>
    </row>
    <row r="11" spans="1:27" ht="13.5" customHeight="1" x14ac:dyDescent="0.2">
      <c r="A11" s="27">
        <v>2</v>
      </c>
      <c r="B11" s="28" t="s">
        <v>58</v>
      </c>
      <c r="C11" s="63">
        <f>表42!AB36</f>
        <v>1623015</v>
      </c>
      <c r="D11" s="64">
        <f>表42!AC36</f>
        <v>212887111</v>
      </c>
      <c r="E11" s="64">
        <f>表42!AD36</f>
        <v>62131179</v>
      </c>
      <c r="F11" s="64">
        <f>表42!AE36</f>
        <v>772827</v>
      </c>
      <c r="G11" s="64">
        <f>表42!AF36</f>
        <v>53410325</v>
      </c>
      <c r="H11" s="64">
        <f>表42!AG36</f>
        <v>20525064</v>
      </c>
      <c r="I11" s="64">
        <f>表42!AH36</f>
        <v>3798600</v>
      </c>
      <c r="J11" s="64">
        <f>表42!AI36</f>
        <v>5072</v>
      </c>
      <c r="K11" s="64">
        <f>表42!AJ36</f>
        <v>581630</v>
      </c>
      <c r="L11" s="64">
        <f>表42!AK36</f>
        <v>15102</v>
      </c>
      <c r="M11" s="64">
        <f>表42!AL36</f>
        <v>72422</v>
      </c>
      <c r="N11" s="64">
        <f>表42!AM36</f>
        <v>18245792</v>
      </c>
      <c r="O11" s="65">
        <f>表42!AN36</f>
        <v>549823</v>
      </c>
      <c r="P11" s="66">
        <f>表42!AO36</f>
        <v>80164</v>
      </c>
      <c r="Q11" s="67">
        <f>表42!AP36</f>
        <v>44417193</v>
      </c>
      <c r="R11" s="64">
        <f>表42!AQ36</f>
        <v>6474204</v>
      </c>
      <c r="S11" s="64">
        <f>表42!AR36</f>
        <v>76285</v>
      </c>
      <c r="T11" s="64">
        <f>表42!AS36</f>
        <v>25046469</v>
      </c>
      <c r="U11" s="64">
        <f>表42!AT36</f>
        <v>14302</v>
      </c>
      <c r="V11" s="64">
        <f>表42!AU36</f>
        <v>637980</v>
      </c>
      <c r="W11" s="64">
        <f>表42!AV36</f>
        <v>72032</v>
      </c>
      <c r="X11" s="64">
        <f>表42!AW36</f>
        <v>18732744</v>
      </c>
      <c r="Y11" s="67">
        <f>表42!AX36</f>
        <v>1780673</v>
      </c>
      <c r="Z11" s="67">
        <f>表42!AY36</f>
        <v>276131726</v>
      </c>
      <c r="AA11" s="68">
        <f>表42!AZ36</f>
        <v>69170308</v>
      </c>
    </row>
    <row r="12" spans="1:27" ht="1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</sheetData>
  <mergeCells count="15">
    <mergeCell ref="A4:B4"/>
    <mergeCell ref="C4:O4"/>
    <mergeCell ref="P4:AA4"/>
    <mergeCell ref="A5:B9"/>
    <mergeCell ref="P5:R7"/>
    <mergeCell ref="Y5:AA7"/>
    <mergeCell ref="S6:X6"/>
    <mergeCell ref="U7:V7"/>
    <mergeCell ref="W7:X7"/>
    <mergeCell ref="C7:E7"/>
    <mergeCell ref="S7:T7"/>
    <mergeCell ref="C5:I6"/>
    <mergeCell ref="F7:I7"/>
    <mergeCell ref="J5:L7"/>
    <mergeCell ref="M5:O7"/>
  </mergeCells>
  <phoneticPr fontId="2"/>
  <dataValidations disablePrompts="1" count="1">
    <dataValidation type="whole" allowBlank="1" showInputMessage="1" showErrorMessage="1" errorTitle="入力エラー" error="数値以外の入力または､6桁以上の入力は行えません。" sqref="C10:AA11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令和５年度　寄附金税額控除に関する調</oddHeader>
  </headerFooter>
  <colBreaks count="1" manualBreakCount="1">
    <brk id="15" max="10" man="1"/>
  </colBreaks>
  <ignoredErrors>
    <ignoredError sqref="C3:AA3" numberStoredAsText="1"/>
    <ignoredError sqref="C10:AA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表42</vt:lpstr>
      <vt:lpstr>表42総括(区)</vt:lpstr>
      <vt:lpstr>表42総括(都)</vt:lpstr>
      <vt:lpstr>表42!Print_Area</vt:lpstr>
      <vt:lpstr>'表42総括(区)'!Print_Area</vt:lpstr>
      <vt:lpstr>'表42総括(都)'!Print_Area</vt:lpstr>
      <vt:lpstr>表42!Print_Titles</vt:lpstr>
      <vt:lpstr>'表42総括(区)'!Print_Titles</vt:lpstr>
      <vt:lpstr>'表42総括(都)'!Print_Titles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2023-03-07T06:38:09Z</cp:lastPrinted>
  <dcterms:created xsi:type="dcterms:W3CDTF">2012-09-13T11:09:07Z</dcterms:created>
  <dcterms:modified xsi:type="dcterms:W3CDTF">2024-03-24T07:50:12Z</dcterms:modified>
</cp:coreProperties>
</file>